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5880"/>
  </bookViews>
  <sheets>
    <sheet name="МАХ. (2)" sheetId="2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26" l="1"/>
  <c r="E34" i="26" s="1"/>
  <c r="E41" i="26" s="1"/>
  <c r="E49" i="26" s="1"/>
  <c r="E57" i="26" s="1"/>
  <c r="E64" i="26" s="1"/>
  <c r="E72" i="26" s="1"/>
  <c r="E79" i="26" s="1"/>
  <c r="E87" i="26" s="1"/>
  <c r="E94" i="26" s="1"/>
  <c r="E95" i="26" s="1"/>
  <c r="F27" i="26"/>
  <c r="F94" i="26"/>
  <c r="F87" i="26"/>
  <c r="F79" i="26"/>
  <c r="F72" i="26"/>
  <c r="F64" i="26"/>
  <c r="F57" i="26"/>
  <c r="F49" i="26"/>
  <c r="F41" i="26"/>
  <c r="F34" i="26"/>
  <c r="F20" i="26"/>
  <c r="F12" i="26"/>
  <c r="F95" i="26" s="1"/>
  <c r="F97" i="26" s="1"/>
</calcChain>
</file>

<file path=xl/sharedStrings.xml><?xml version="1.0" encoding="utf-8"?>
<sst xmlns="http://schemas.openxmlformats.org/spreadsheetml/2006/main" count="130" uniqueCount="63">
  <si>
    <t>№</t>
  </si>
  <si>
    <t>№ рецептуры</t>
  </si>
  <si>
    <t>Наименование продукта</t>
  </si>
  <si>
    <t>Выход на 1 порц., гр.</t>
  </si>
  <si>
    <t>Цена</t>
  </si>
  <si>
    <t xml:space="preserve">Цена </t>
  </si>
  <si>
    <t>150/5</t>
  </si>
  <si>
    <t>Чай черный с сахаром</t>
  </si>
  <si>
    <t>Хлеб белый</t>
  </si>
  <si>
    <t>Хлеб сельский</t>
  </si>
  <si>
    <t>Итого</t>
  </si>
  <si>
    <t>Макаронные изделия отварные с маслом сливочным</t>
  </si>
  <si>
    <t>Пюре картофельное с маслом сливочным</t>
  </si>
  <si>
    <t xml:space="preserve">Чай черный с сахаром </t>
  </si>
  <si>
    <t>60/30</t>
  </si>
  <si>
    <t>Фрукты (в ассортименте)</t>
  </si>
  <si>
    <t>Фрукты(в ассортименте)</t>
  </si>
  <si>
    <t>Компот из сухофруктов с витамином С</t>
  </si>
  <si>
    <t xml:space="preserve">Тефтели из говядины в соусе </t>
  </si>
  <si>
    <t>Плов из птицы (грудки куриные)</t>
  </si>
  <si>
    <t>40/150</t>
  </si>
  <si>
    <t>Чай с сахаром</t>
  </si>
  <si>
    <t>Жаркое по-домашнему из птицы (грудка куриная)</t>
  </si>
  <si>
    <t>Каша пшеничная рассыпчатая с маслом сливочным</t>
  </si>
  <si>
    <t>Котлеты рубленные из птицы с соусом</t>
  </si>
  <si>
    <t>Сосиски отварные (соус )</t>
  </si>
  <si>
    <t xml:space="preserve"> Первая неделя                                          1 - ый день (понедельник)</t>
  </si>
  <si>
    <t>Салат из вареной свеклы с яблоками</t>
  </si>
  <si>
    <t xml:space="preserve">                2 -ой день (вторник)</t>
  </si>
  <si>
    <t xml:space="preserve">     3- ий день (среда)</t>
  </si>
  <si>
    <t xml:space="preserve">          4 - ый день (четверг)</t>
  </si>
  <si>
    <t xml:space="preserve">        5 - ый день (пятница)</t>
  </si>
  <si>
    <t xml:space="preserve">          6 - ой день (суббота)</t>
  </si>
  <si>
    <t xml:space="preserve"> Вторая  неделя                                      1-ый день (понедельник)</t>
  </si>
  <si>
    <t xml:space="preserve">            2 -ой день (вторник)</t>
  </si>
  <si>
    <t xml:space="preserve">       3 - ий день (среда)</t>
  </si>
  <si>
    <t xml:space="preserve">             5 - ый день (пятница)</t>
  </si>
  <si>
    <t>Котлеты  рыбные (минтай) с соусом</t>
  </si>
  <si>
    <t>Салат из свеклы вареной с зеленым горошком</t>
  </si>
  <si>
    <t>"Услуги по организации горячего питания для учащихся на 2022 г. (1-4 классы)</t>
  </si>
  <si>
    <t>254/348</t>
  </si>
  <si>
    <t xml:space="preserve"> (сезон-осень)  </t>
  </si>
  <si>
    <t>170/5</t>
  </si>
  <si>
    <t>Котлеты  из говядины с соусом</t>
  </si>
  <si>
    <t xml:space="preserve">Салат из свежей капусты с маслом растительным </t>
  </si>
  <si>
    <t>Овощи свежие в ассортименте (огурцы,помидоры )</t>
  </si>
  <si>
    <t>Индивидуальный предприниматель</t>
  </si>
  <si>
    <t>Махмутов Х.Х.</t>
  </si>
  <si>
    <t>Каша гречневая рассыпчатая  с маслом сливочным</t>
  </si>
  <si>
    <t>Какао с молоком</t>
  </si>
  <si>
    <t>Овощи натуральные свежие в ассортименте</t>
  </si>
  <si>
    <t>Чай черный с сахаром, с лимоном</t>
  </si>
  <si>
    <t>Кофейный напиток с молоком</t>
  </si>
  <si>
    <t>314/348</t>
  </si>
  <si>
    <t>239/348</t>
  </si>
  <si>
    <t>Хлеб пшеничный высшего сорта</t>
  </si>
  <si>
    <t>283/348</t>
  </si>
  <si>
    <t>272/348</t>
  </si>
  <si>
    <t>Пельмени  мясные отварные с маслом сливочным</t>
  </si>
  <si>
    <t>185/7</t>
  </si>
  <si>
    <t>185/7/7</t>
  </si>
  <si>
    <t>Примерное двенадцатидневное меню</t>
  </si>
  <si>
    <t>Запеканка картофельная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</si>
</sst>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"/>
      <family val="2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2" fontId="5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01"/>
  <sheetViews>
    <sheetView tabSelected="1" zoomScale="80" zoomScaleNormal="80" workbookViewId="0">
      <selection activeCell="E96" sqref="E96"/>
    </sheetView>
  </sheetViews>
  <sheetFormatPr defaultRowHeight="15.75" x14ac:dyDescent="0.25"/>
  <cols>
    <col min="1" max="1" width="13" style="5" customWidth="1"/>
    <col min="2" max="2" width="14.140625" style="5" customWidth="1"/>
    <col min="3" max="3" width="82.7109375" style="5" customWidth="1"/>
    <col min="4" max="4" width="17" style="8" customWidth="1"/>
    <col min="5" max="5" width="26.42578125" style="8" customWidth="1"/>
    <col min="6" max="6" width="0.140625" style="8" hidden="1" customWidth="1"/>
    <col min="7" max="7" width="17.85546875" style="5" customWidth="1"/>
    <col min="8" max="8" width="15.42578125" style="5" customWidth="1"/>
    <col min="9" max="9" width="14.42578125" style="5" customWidth="1"/>
    <col min="10" max="10" width="39.5703125" style="5" customWidth="1"/>
    <col min="11" max="11" width="11.140625" style="5" customWidth="1"/>
    <col min="12" max="229" width="9.140625" style="5"/>
    <col min="230" max="230" width="13" style="5" customWidth="1"/>
    <col min="231" max="231" width="19.5703125" style="5" customWidth="1"/>
    <col min="232" max="232" width="86" style="5" customWidth="1"/>
    <col min="233" max="234" width="21.5703125" style="5" customWidth="1"/>
    <col min="235" max="235" width="0" style="5" hidden="1" customWidth="1"/>
    <col min="236" max="236" width="17.85546875" style="5" customWidth="1"/>
    <col min="237" max="237" width="15.42578125" style="5" customWidth="1"/>
    <col min="238" max="238" width="14.42578125" style="5" customWidth="1"/>
    <col min="239" max="239" width="39.5703125" style="5" customWidth="1"/>
    <col min="240" max="240" width="13.140625" style="5" customWidth="1"/>
    <col min="241" max="241" width="12.5703125" style="5" customWidth="1"/>
    <col min="242" max="242" width="10.85546875" style="5" customWidth="1"/>
    <col min="243" max="243" width="11.140625" style="5" customWidth="1"/>
    <col min="244" max="485" width="9.140625" style="5"/>
    <col min="486" max="486" width="13" style="5" customWidth="1"/>
    <col min="487" max="487" width="19.5703125" style="5" customWidth="1"/>
    <col min="488" max="488" width="86" style="5" customWidth="1"/>
    <col min="489" max="490" width="21.5703125" style="5" customWidth="1"/>
    <col min="491" max="491" width="0" style="5" hidden="1" customWidth="1"/>
    <col min="492" max="492" width="17.85546875" style="5" customWidth="1"/>
    <col min="493" max="493" width="15.42578125" style="5" customWidth="1"/>
    <col min="494" max="494" width="14.42578125" style="5" customWidth="1"/>
    <col min="495" max="495" width="39.5703125" style="5" customWidth="1"/>
    <col min="496" max="496" width="13.140625" style="5" customWidth="1"/>
    <col min="497" max="497" width="12.5703125" style="5" customWidth="1"/>
    <col min="498" max="498" width="10.85546875" style="5" customWidth="1"/>
    <col min="499" max="499" width="11.140625" style="5" customWidth="1"/>
    <col min="500" max="741" width="9.140625" style="5"/>
    <col min="742" max="742" width="13" style="5" customWidth="1"/>
    <col min="743" max="743" width="19.5703125" style="5" customWidth="1"/>
    <col min="744" max="744" width="86" style="5" customWidth="1"/>
    <col min="745" max="746" width="21.5703125" style="5" customWidth="1"/>
    <col min="747" max="747" width="0" style="5" hidden="1" customWidth="1"/>
    <col min="748" max="748" width="17.85546875" style="5" customWidth="1"/>
    <col min="749" max="749" width="15.42578125" style="5" customWidth="1"/>
    <col min="750" max="750" width="14.42578125" style="5" customWidth="1"/>
    <col min="751" max="751" width="39.5703125" style="5" customWidth="1"/>
    <col min="752" max="752" width="13.140625" style="5" customWidth="1"/>
    <col min="753" max="753" width="12.5703125" style="5" customWidth="1"/>
    <col min="754" max="754" width="10.85546875" style="5" customWidth="1"/>
    <col min="755" max="755" width="11.140625" style="5" customWidth="1"/>
    <col min="756" max="997" width="9.140625" style="5"/>
    <col min="998" max="998" width="13" style="5" customWidth="1"/>
    <col min="999" max="999" width="19.5703125" style="5" customWidth="1"/>
    <col min="1000" max="1000" width="86" style="5" customWidth="1"/>
    <col min="1001" max="1002" width="21.5703125" style="5" customWidth="1"/>
    <col min="1003" max="1003" width="0" style="5" hidden="1" customWidth="1"/>
    <col min="1004" max="1004" width="17.85546875" style="5" customWidth="1"/>
    <col min="1005" max="1005" width="15.42578125" style="5" customWidth="1"/>
    <col min="1006" max="1006" width="14.42578125" style="5" customWidth="1"/>
    <col min="1007" max="1007" width="39.5703125" style="5" customWidth="1"/>
    <col min="1008" max="1008" width="13.140625" style="5" customWidth="1"/>
    <col min="1009" max="1009" width="12.5703125" style="5" customWidth="1"/>
    <col min="1010" max="1010" width="10.85546875" style="5" customWidth="1"/>
    <col min="1011" max="1011" width="11.140625" style="5" customWidth="1"/>
    <col min="1012" max="1253" width="9.140625" style="5"/>
    <col min="1254" max="1254" width="13" style="5" customWidth="1"/>
    <col min="1255" max="1255" width="19.5703125" style="5" customWidth="1"/>
    <col min="1256" max="1256" width="86" style="5" customWidth="1"/>
    <col min="1257" max="1258" width="21.5703125" style="5" customWidth="1"/>
    <col min="1259" max="1259" width="0" style="5" hidden="1" customWidth="1"/>
    <col min="1260" max="1260" width="17.85546875" style="5" customWidth="1"/>
    <col min="1261" max="1261" width="15.42578125" style="5" customWidth="1"/>
    <col min="1262" max="1262" width="14.42578125" style="5" customWidth="1"/>
    <col min="1263" max="1263" width="39.5703125" style="5" customWidth="1"/>
    <col min="1264" max="1264" width="13.140625" style="5" customWidth="1"/>
    <col min="1265" max="1265" width="12.5703125" style="5" customWidth="1"/>
    <col min="1266" max="1266" width="10.85546875" style="5" customWidth="1"/>
    <col min="1267" max="1267" width="11.140625" style="5" customWidth="1"/>
    <col min="1268" max="1509" width="9.140625" style="5"/>
    <col min="1510" max="1510" width="13" style="5" customWidth="1"/>
    <col min="1511" max="1511" width="19.5703125" style="5" customWidth="1"/>
    <col min="1512" max="1512" width="86" style="5" customWidth="1"/>
    <col min="1513" max="1514" width="21.5703125" style="5" customWidth="1"/>
    <col min="1515" max="1515" width="0" style="5" hidden="1" customWidth="1"/>
    <col min="1516" max="1516" width="17.85546875" style="5" customWidth="1"/>
    <col min="1517" max="1517" width="15.42578125" style="5" customWidth="1"/>
    <col min="1518" max="1518" width="14.42578125" style="5" customWidth="1"/>
    <col min="1519" max="1519" width="39.5703125" style="5" customWidth="1"/>
    <col min="1520" max="1520" width="13.140625" style="5" customWidth="1"/>
    <col min="1521" max="1521" width="12.5703125" style="5" customWidth="1"/>
    <col min="1522" max="1522" width="10.85546875" style="5" customWidth="1"/>
    <col min="1523" max="1523" width="11.140625" style="5" customWidth="1"/>
    <col min="1524" max="1765" width="9.140625" style="5"/>
    <col min="1766" max="1766" width="13" style="5" customWidth="1"/>
    <col min="1767" max="1767" width="19.5703125" style="5" customWidth="1"/>
    <col min="1768" max="1768" width="86" style="5" customWidth="1"/>
    <col min="1769" max="1770" width="21.5703125" style="5" customWidth="1"/>
    <col min="1771" max="1771" width="0" style="5" hidden="1" customWidth="1"/>
    <col min="1772" max="1772" width="17.85546875" style="5" customWidth="1"/>
    <col min="1773" max="1773" width="15.42578125" style="5" customWidth="1"/>
    <col min="1774" max="1774" width="14.42578125" style="5" customWidth="1"/>
    <col min="1775" max="1775" width="39.5703125" style="5" customWidth="1"/>
    <col min="1776" max="1776" width="13.140625" style="5" customWidth="1"/>
    <col min="1777" max="1777" width="12.5703125" style="5" customWidth="1"/>
    <col min="1778" max="1778" width="10.85546875" style="5" customWidth="1"/>
    <col min="1779" max="1779" width="11.140625" style="5" customWidth="1"/>
    <col min="1780" max="2021" width="9.140625" style="5"/>
    <col min="2022" max="2022" width="13" style="5" customWidth="1"/>
    <col min="2023" max="2023" width="19.5703125" style="5" customWidth="1"/>
    <col min="2024" max="2024" width="86" style="5" customWidth="1"/>
    <col min="2025" max="2026" width="21.5703125" style="5" customWidth="1"/>
    <col min="2027" max="2027" width="0" style="5" hidden="1" customWidth="1"/>
    <col min="2028" max="2028" width="17.85546875" style="5" customWidth="1"/>
    <col min="2029" max="2029" width="15.42578125" style="5" customWidth="1"/>
    <col min="2030" max="2030" width="14.42578125" style="5" customWidth="1"/>
    <col min="2031" max="2031" width="39.5703125" style="5" customWidth="1"/>
    <col min="2032" max="2032" width="13.140625" style="5" customWidth="1"/>
    <col min="2033" max="2033" width="12.5703125" style="5" customWidth="1"/>
    <col min="2034" max="2034" width="10.85546875" style="5" customWidth="1"/>
    <col min="2035" max="2035" width="11.140625" style="5" customWidth="1"/>
    <col min="2036" max="2277" width="9.140625" style="5"/>
    <col min="2278" max="2278" width="13" style="5" customWidth="1"/>
    <col min="2279" max="2279" width="19.5703125" style="5" customWidth="1"/>
    <col min="2280" max="2280" width="86" style="5" customWidth="1"/>
    <col min="2281" max="2282" width="21.5703125" style="5" customWidth="1"/>
    <col min="2283" max="2283" width="0" style="5" hidden="1" customWidth="1"/>
    <col min="2284" max="2284" width="17.85546875" style="5" customWidth="1"/>
    <col min="2285" max="2285" width="15.42578125" style="5" customWidth="1"/>
    <col min="2286" max="2286" width="14.42578125" style="5" customWidth="1"/>
    <col min="2287" max="2287" width="39.5703125" style="5" customWidth="1"/>
    <col min="2288" max="2288" width="13.140625" style="5" customWidth="1"/>
    <col min="2289" max="2289" width="12.5703125" style="5" customWidth="1"/>
    <col min="2290" max="2290" width="10.85546875" style="5" customWidth="1"/>
    <col min="2291" max="2291" width="11.140625" style="5" customWidth="1"/>
    <col min="2292" max="2533" width="9.140625" style="5"/>
    <col min="2534" max="2534" width="13" style="5" customWidth="1"/>
    <col min="2535" max="2535" width="19.5703125" style="5" customWidth="1"/>
    <col min="2536" max="2536" width="86" style="5" customWidth="1"/>
    <col min="2537" max="2538" width="21.5703125" style="5" customWidth="1"/>
    <col min="2539" max="2539" width="0" style="5" hidden="1" customWidth="1"/>
    <col min="2540" max="2540" width="17.85546875" style="5" customWidth="1"/>
    <col min="2541" max="2541" width="15.42578125" style="5" customWidth="1"/>
    <col min="2542" max="2542" width="14.42578125" style="5" customWidth="1"/>
    <col min="2543" max="2543" width="39.5703125" style="5" customWidth="1"/>
    <col min="2544" max="2544" width="13.140625" style="5" customWidth="1"/>
    <col min="2545" max="2545" width="12.5703125" style="5" customWidth="1"/>
    <col min="2546" max="2546" width="10.85546875" style="5" customWidth="1"/>
    <col min="2547" max="2547" width="11.140625" style="5" customWidth="1"/>
    <col min="2548" max="2789" width="9.140625" style="5"/>
    <col min="2790" max="2790" width="13" style="5" customWidth="1"/>
    <col min="2791" max="2791" width="19.5703125" style="5" customWidth="1"/>
    <col min="2792" max="2792" width="86" style="5" customWidth="1"/>
    <col min="2793" max="2794" width="21.5703125" style="5" customWidth="1"/>
    <col min="2795" max="2795" width="0" style="5" hidden="1" customWidth="1"/>
    <col min="2796" max="2796" width="17.85546875" style="5" customWidth="1"/>
    <col min="2797" max="2797" width="15.42578125" style="5" customWidth="1"/>
    <col min="2798" max="2798" width="14.42578125" style="5" customWidth="1"/>
    <col min="2799" max="2799" width="39.5703125" style="5" customWidth="1"/>
    <col min="2800" max="2800" width="13.140625" style="5" customWidth="1"/>
    <col min="2801" max="2801" width="12.5703125" style="5" customWidth="1"/>
    <col min="2802" max="2802" width="10.85546875" style="5" customWidth="1"/>
    <col min="2803" max="2803" width="11.140625" style="5" customWidth="1"/>
    <col min="2804" max="3045" width="9.140625" style="5"/>
    <col min="3046" max="3046" width="13" style="5" customWidth="1"/>
    <col min="3047" max="3047" width="19.5703125" style="5" customWidth="1"/>
    <col min="3048" max="3048" width="86" style="5" customWidth="1"/>
    <col min="3049" max="3050" width="21.5703125" style="5" customWidth="1"/>
    <col min="3051" max="3051" width="0" style="5" hidden="1" customWidth="1"/>
    <col min="3052" max="3052" width="17.85546875" style="5" customWidth="1"/>
    <col min="3053" max="3053" width="15.42578125" style="5" customWidth="1"/>
    <col min="3054" max="3054" width="14.42578125" style="5" customWidth="1"/>
    <col min="3055" max="3055" width="39.5703125" style="5" customWidth="1"/>
    <col min="3056" max="3056" width="13.140625" style="5" customWidth="1"/>
    <col min="3057" max="3057" width="12.5703125" style="5" customWidth="1"/>
    <col min="3058" max="3058" width="10.85546875" style="5" customWidth="1"/>
    <col min="3059" max="3059" width="11.140625" style="5" customWidth="1"/>
    <col min="3060" max="3301" width="9.140625" style="5"/>
    <col min="3302" max="3302" width="13" style="5" customWidth="1"/>
    <col min="3303" max="3303" width="19.5703125" style="5" customWidth="1"/>
    <col min="3304" max="3304" width="86" style="5" customWidth="1"/>
    <col min="3305" max="3306" width="21.5703125" style="5" customWidth="1"/>
    <col min="3307" max="3307" width="0" style="5" hidden="1" customWidth="1"/>
    <col min="3308" max="3308" width="17.85546875" style="5" customWidth="1"/>
    <col min="3309" max="3309" width="15.42578125" style="5" customWidth="1"/>
    <col min="3310" max="3310" width="14.42578125" style="5" customWidth="1"/>
    <col min="3311" max="3311" width="39.5703125" style="5" customWidth="1"/>
    <col min="3312" max="3312" width="13.140625" style="5" customWidth="1"/>
    <col min="3313" max="3313" width="12.5703125" style="5" customWidth="1"/>
    <col min="3314" max="3314" width="10.85546875" style="5" customWidth="1"/>
    <col min="3315" max="3315" width="11.140625" style="5" customWidth="1"/>
    <col min="3316" max="3557" width="9.140625" style="5"/>
    <col min="3558" max="3558" width="13" style="5" customWidth="1"/>
    <col min="3559" max="3559" width="19.5703125" style="5" customWidth="1"/>
    <col min="3560" max="3560" width="86" style="5" customWidth="1"/>
    <col min="3561" max="3562" width="21.5703125" style="5" customWidth="1"/>
    <col min="3563" max="3563" width="0" style="5" hidden="1" customWidth="1"/>
    <col min="3564" max="3564" width="17.85546875" style="5" customWidth="1"/>
    <col min="3565" max="3565" width="15.42578125" style="5" customWidth="1"/>
    <col min="3566" max="3566" width="14.42578125" style="5" customWidth="1"/>
    <col min="3567" max="3567" width="39.5703125" style="5" customWidth="1"/>
    <col min="3568" max="3568" width="13.140625" style="5" customWidth="1"/>
    <col min="3569" max="3569" width="12.5703125" style="5" customWidth="1"/>
    <col min="3570" max="3570" width="10.85546875" style="5" customWidth="1"/>
    <col min="3571" max="3571" width="11.140625" style="5" customWidth="1"/>
    <col min="3572" max="3813" width="9.140625" style="5"/>
    <col min="3814" max="3814" width="13" style="5" customWidth="1"/>
    <col min="3815" max="3815" width="19.5703125" style="5" customWidth="1"/>
    <col min="3816" max="3816" width="86" style="5" customWidth="1"/>
    <col min="3817" max="3818" width="21.5703125" style="5" customWidth="1"/>
    <col min="3819" max="3819" width="0" style="5" hidden="1" customWidth="1"/>
    <col min="3820" max="3820" width="17.85546875" style="5" customWidth="1"/>
    <col min="3821" max="3821" width="15.42578125" style="5" customWidth="1"/>
    <col min="3822" max="3822" width="14.42578125" style="5" customWidth="1"/>
    <col min="3823" max="3823" width="39.5703125" style="5" customWidth="1"/>
    <col min="3824" max="3824" width="13.140625" style="5" customWidth="1"/>
    <col min="3825" max="3825" width="12.5703125" style="5" customWidth="1"/>
    <col min="3826" max="3826" width="10.85546875" style="5" customWidth="1"/>
    <col min="3827" max="3827" width="11.140625" style="5" customWidth="1"/>
    <col min="3828" max="4069" width="9.140625" style="5"/>
    <col min="4070" max="4070" width="13" style="5" customWidth="1"/>
    <col min="4071" max="4071" width="19.5703125" style="5" customWidth="1"/>
    <col min="4072" max="4072" width="86" style="5" customWidth="1"/>
    <col min="4073" max="4074" width="21.5703125" style="5" customWidth="1"/>
    <col min="4075" max="4075" width="0" style="5" hidden="1" customWidth="1"/>
    <col min="4076" max="4076" width="17.85546875" style="5" customWidth="1"/>
    <col min="4077" max="4077" width="15.42578125" style="5" customWidth="1"/>
    <col min="4078" max="4078" width="14.42578125" style="5" customWidth="1"/>
    <col min="4079" max="4079" width="39.5703125" style="5" customWidth="1"/>
    <col min="4080" max="4080" width="13.140625" style="5" customWidth="1"/>
    <col min="4081" max="4081" width="12.5703125" style="5" customWidth="1"/>
    <col min="4082" max="4082" width="10.85546875" style="5" customWidth="1"/>
    <col min="4083" max="4083" width="11.140625" style="5" customWidth="1"/>
    <col min="4084" max="4325" width="9.140625" style="5"/>
    <col min="4326" max="4326" width="13" style="5" customWidth="1"/>
    <col min="4327" max="4327" width="19.5703125" style="5" customWidth="1"/>
    <col min="4328" max="4328" width="86" style="5" customWidth="1"/>
    <col min="4329" max="4330" width="21.5703125" style="5" customWidth="1"/>
    <col min="4331" max="4331" width="0" style="5" hidden="1" customWidth="1"/>
    <col min="4332" max="4332" width="17.85546875" style="5" customWidth="1"/>
    <col min="4333" max="4333" width="15.42578125" style="5" customWidth="1"/>
    <col min="4334" max="4334" width="14.42578125" style="5" customWidth="1"/>
    <col min="4335" max="4335" width="39.5703125" style="5" customWidth="1"/>
    <col min="4336" max="4336" width="13.140625" style="5" customWidth="1"/>
    <col min="4337" max="4337" width="12.5703125" style="5" customWidth="1"/>
    <col min="4338" max="4338" width="10.85546875" style="5" customWidth="1"/>
    <col min="4339" max="4339" width="11.140625" style="5" customWidth="1"/>
    <col min="4340" max="4581" width="9.140625" style="5"/>
    <col min="4582" max="4582" width="13" style="5" customWidth="1"/>
    <col min="4583" max="4583" width="19.5703125" style="5" customWidth="1"/>
    <col min="4584" max="4584" width="86" style="5" customWidth="1"/>
    <col min="4585" max="4586" width="21.5703125" style="5" customWidth="1"/>
    <col min="4587" max="4587" width="0" style="5" hidden="1" customWidth="1"/>
    <col min="4588" max="4588" width="17.85546875" style="5" customWidth="1"/>
    <col min="4589" max="4589" width="15.42578125" style="5" customWidth="1"/>
    <col min="4590" max="4590" width="14.42578125" style="5" customWidth="1"/>
    <col min="4591" max="4591" width="39.5703125" style="5" customWidth="1"/>
    <col min="4592" max="4592" width="13.140625" style="5" customWidth="1"/>
    <col min="4593" max="4593" width="12.5703125" style="5" customWidth="1"/>
    <col min="4594" max="4594" width="10.85546875" style="5" customWidth="1"/>
    <col min="4595" max="4595" width="11.140625" style="5" customWidth="1"/>
    <col min="4596" max="4837" width="9.140625" style="5"/>
    <col min="4838" max="4838" width="13" style="5" customWidth="1"/>
    <col min="4839" max="4839" width="19.5703125" style="5" customWidth="1"/>
    <col min="4840" max="4840" width="86" style="5" customWidth="1"/>
    <col min="4841" max="4842" width="21.5703125" style="5" customWidth="1"/>
    <col min="4843" max="4843" width="0" style="5" hidden="1" customWidth="1"/>
    <col min="4844" max="4844" width="17.85546875" style="5" customWidth="1"/>
    <col min="4845" max="4845" width="15.42578125" style="5" customWidth="1"/>
    <col min="4846" max="4846" width="14.42578125" style="5" customWidth="1"/>
    <col min="4847" max="4847" width="39.5703125" style="5" customWidth="1"/>
    <col min="4848" max="4848" width="13.140625" style="5" customWidth="1"/>
    <col min="4849" max="4849" width="12.5703125" style="5" customWidth="1"/>
    <col min="4850" max="4850" width="10.85546875" style="5" customWidth="1"/>
    <col min="4851" max="4851" width="11.140625" style="5" customWidth="1"/>
    <col min="4852" max="5093" width="9.140625" style="5"/>
    <col min="5094" max="5094" width="13" style="5" customWidth="1"/>
    <col min="5095" max="5095" width="19.5703125" style="5" customWidth="1"/>
    <col min="5096" max="5096" width="86" style="5" customWidth="1"/>
    <col min="5097" max="5098" width="21.5703125" style="5" customWidth="1"/>
    <col min="5099" max="5099" width="0" style="5" hidden="1" customWidth="1"/>
    <col min="5100" max="5100" width="17.85546875" style="5" customWidth="1"/>
    <col min="5101" max="5101" width="15.42578125" style="5" customWidth="1"/>
    <col min="5102" max="5102" width="14.42578125" style="5" customWidth="1"/>
    <col min="5103" max="5103" width="39.5703125" style="5" customWidth="1"/>
    <col min="5104" max="5104" width="13.140625" style="5" customWidth="1"/>
    <col min="5105" max="5105" width="12.5703125" style="5" customWidth="1"/>
    <col min="5106" max="5106" width="10.85546875" style="5" customWidth="1"/>
    <col min="5107" max="5107" width="11.140625" style="5" customWidth="1"/>
    <col min="5108" max="5349" width="9.140625" style="5"/>
    <col min="5350" max="5350" width="13" style="5" customWidth="1"/>
    <col min="5351" max="5351" width="19.5703125" style="5" customWidth="1"/>
    <col min="5352" max="5352" width="86" style="5" customWidth="1"/>
    <col min="5353" max="5354" width="21.5703125" style="5" customWidth="1"/>
    <col min="5355" max="5355" width="0" style="5" hidden="1" customWidth="1"/>
    <col min="5356" max="5356" width="17.85546875" style="5" customWidth="1"/>
    <col min="5357" max="5357" width="15.42578125" style="5" customWidth="1"/>
    <col min="5358" max="5358" width="14.42578125" style="5" customWidth="1"/>
    <col min="5359" max="5359" width="39.5703125" style="5" customWidth="1"/>
    <col min="5360" max="5360" width="13.140625" style="5" customWidth="1"/>
    <col min="5361" max="5361" width="12.5703125" style="5" customWidth="1"/>
    <col min="5362" max="5362" width="10.85546875" style="5" customWidth="1"/>
    <col min="5363" max="5363" width="11.140625" style="5" customWidth="1"/>
    <col min="5364" max="5605" width="9.140625" style="5"/>
    <col min="5606" max="5606" width="13" style="5" customWidth="1"/>
    <col min="5607" max="5607" width="19.5703125" style="5" customWidth="1"/>
    <col min="5608" max="5608" width="86" style="5" customWidth="1"/>
    <col min="5609" max="5610" width="21.5703125" style="5" customWidth="1"/>
    <col min="5611" max="5611" width="0" style="5" hidden="1" customWidth="1"/>
    <col min="5612" max="5612" width="17.85546875" style="5" customWidth="1"/>
    <col min="5613" max="5613" width="15.42578125" style="5" customWidth="1"/>
    <col min="5614" max="5614" width="14.42578125" style="5" customWidth="1"/>
    <col min="5615" max="5615" width="39.5703125" style="5" customWidth="1"/>
    <col min="5616" max="5616" width="13.140625" style="5" customWidth="1"/>
    <col min="5617" max="5617" width="12.5703125" style="5" customWidth="1"/>
    <col min="5618" max="5618" width="10.85546875" style="5" customWidth="1"/>
    <col min="5619" max="5619" width="11.140625" style="5" customWidth="1"/>
    <col min="5620" max="5861" width="9.140625" style="5"/>
    <col min="5862" max="5862" width="13" style="5" customWidth="1"/>
    <col min="5863" max="5863" width="19.5703125" style="5" customWidth="1"/>
    <col min="5864" max="5864" width="86" style="5" customWidth="1"/>
    <col min="5865" max="5866" width="21.5703125" style="5" customWidth="1"/>
    <col min="5867" max="5867" width="0" style="5" hidden="1" customWidth="1"/>
    <col min="5868" max="5868" width="17.85546875" style="5" customWidth="1"/>
    <col min="5869" max="5869" width="15.42578125" style="5" customWidth="1"/>
    <col min="5870" max="5870" width="14.42578125" style="5" customWidth="1"/>
    <col min="5871" max="5871" width="39.5703125" style="5" customWidth="1"/>
    <col min="5872" max="5872" width="13.140625" style="5" customWidth="1"/>
    <col min="5873" max="5873" width="12.5703125" style="5" customWidth="1"/>
    <col min="5874" max="5874" width="10.85546875" style="5" customWidth="1"/>
    <col min="5875" max="5875" width="11.140625" style="5" customWidth="1"/>
    <col min="5876" max="6117" width="9.140625" style="5"/>
    <col min="6118" max="6118" width="13" style="5" customWidth="1"/>
    <col min="6119" max="6119" width="19.5703125" style="5" customWidth="1"/>
    <col min="6120" max="6120" width="86" style="5" customWidth="1"/>
    <col min="6121" max="6122" width="21.5703125" style="5" customWidth="1"/>
    <col min="6123" max="6123" width="0" style="5" hidden="1" customWidth="1"/>
    <col min="6124" max="6124" width="17.85546875" style="5" customWidth="1"/>
    <col min="6125" max="6125" width="15.42578125" style="5" customWidth="1"/>
    <col min="6126" max="6126" width="14.42578125" style="5" customWidth="1"/>
    <col min="6127" max="6127" width="39.5703125" style="5" customWidth="1"/>
    <col min="6128" max="6128" width="13.140625" style="5" customWidth="1"/>
    <col min="6129" max="6129" width="12.5703125" style="5" customWidth="1"/>
    <col min="6130" max="6130" width="10.85546875" style="5" customWidth="1"/>
    <col min="6131" max="6131" width="11.140625" style="5" customWidth="1"/>
    <col min="6132" max="6373" width="9.140625" style="5"/>
    <col min="6374" max="6374" width="13" style="5" customWidth="1"/>
    <col min="6375" max="6375" width="19.5703125" style="5" customWidth="1"/>
    <col min="6376" max="6376" width="86" style="5" customWidth="1"/>
    <col min="6377" max="6378" width="21.5703125" style="5" customWidth="1"/>
    <col min="6379" max="6379" width="0" style="5" hidden="1" customWidth="1"/>
    <col min="6380" max="6380" width="17.85546875" style="5" customWidth="1"/>
    <col min="6381" max="6381" width="15.42578125" style="5" customWidth="1"/>
    <col min="6382" max="6382" width="14.42578125" style="5" customWidth="1"/>
    <col min="6383" max="6383" width="39.5703125" style="5" customWidth="1"/>
    <col min="6384" max="6384" width="13.140625" style="5" customWidth="1"/>
    <col min="6385" max="6385" width="12.5703125" style="5" customWidth="1"/>
    <col min="6386" max="6386" width="10.85546875" style="5" customWidth="1"/>
    <col min="6387" max="6387" width="11.140625" style="5" customWidth="1"/>
    <col min="6388" max="6629" width="9.140625" style="5"/>
    <col min="6630" max="6630" width="13" style="5" customWidth="1"/>
    <col min="6631" max="6631" width="19.5703125" style="5" customWidth="1"/>
    <col min="6632" max="6632" width="86" style="5" customWidth="1"/>
    <col min="6633" max="6634" width="21.5703125" style="5" customWidth="1"/>
    <col min="6635" max="6635" width="0" style="5" hidden="1" customWidth="1"/>
    <col min="6636" max="6636" width="17.85546875" style="5" customWidth="1"/>
    <col min="6637" max="6637" width="15.42578125" style="5" customWidth="1"/>
    <col min="6638" max="6638" width="14.42578125" style="5" customWidth="1"/>
    <col min="6639" max="6639" width="39.5703125" style="5" customWidth="1"/>
    <col min="6640" max="6640" width="13.140625" style="5" customWidth="1"/>
    <col min="6641" max="6641" width="12.5703125" style="5" customWidth="1"/>
    <col min="6642" max="6642" width="10.85546875" style="5" customWidth="1"/>
    <col min="6643" max="6643" width="11.140625" style="5" customWidth="1"/>
    <col min="6644" max="6885" width="9.140625" style="5"/>
    <col min="6886" max="6886" width="13" style="5" customWidth="1"/>
    <col min="6887" max="6887" width="19.5703125" style="5" customWidth="1"/>
    <col min="6888" max="6888" width="86" style="5" customWidth="1"/>
    <col min="6889" max="6890" width="21.5703125" style="5" customWidth="1"/>
    <col min="6891" max="6891" width="0" style="5" hidden="1" customWidth="1"/>
    <col min="6892" max="6892" width="17.85546875" style="5" customWidth="1"/>
    <col min="6893" max="6893" width="15.42578125" style="5" customWidth="1"/>
    <col min="6894" max="6894" width="14.42578125" style="5" customWidth="1"/>
    <col min="6895" max="6895" width="39.5703125" style="5" customWidth="1"/>
    <col min="6896" max="6896" width="13.140625" style="5" customWidth="1"/>
    <col min="6897" max="6897" width="12.5703125" style="5" customWidth="1"/>
    <col min="6898" max="6898" width="10.85546875" style="5" customWidth="1"/>
    <col min="6899" max="6899" width="11.140625" style="5" customWidth="1"/>
    <col min="6900" max="7141" width="9.140625" style="5"/>
    <col min="7142" max="7142" width="13" style="5" customWidth="1"/>
    <col min="7143" max="7143" width="19.5703125" style="5" customWidth="1"/>
    <col min="7144" max="7144" width="86" style="5" customWidth="1"/>
    <col min="7145" max="7146" width="21.5703125" style="5" customWidth="1"/>
    <col min="7147" max="7147" width="0" style="5" hidden="1" customWidth="1"/>
    <col min="7148" max="7148" width="17.85546875" style="5" customWidth="1"/>
    <col min="7149" max="7149" width="15.42578125" style="5" customWidth="1"/>
    <col min="7150" max="7150" width="14.42578125" style="5" customWidth="1"/>
    <col min="7151" max="7151" width="39.5703125" style="5" customWidth="1"/>
    <col min="7152" max="7152" width="13.140625" style="5" customWidth="1"/>
    <col min="7153" max="7153" width="12.5703125" style="5" customWidth="1"/>
    <col min="7154" max="7154" width="10.85546875" style="5" customWidth="1"/>
    <col min="7155" max="7155" width="11.140625" style="5" customWidth="1"/>
    <col min="7156" max="7397" width="9.140625" style="5"/>
    <col min="7398" max="7398" width="13" style="5" customWidth="1"/>
    <col min="7399" max="7399" width="19.5703125" style="5" customWidth="1"/>
    <col min="7400" max="7400" width="86" style="5" customWidth="1"/>
    <col min="7401" max="7402" width="21.5703125" style="5" customWidth="1"/>
    <col min="7403" max="7403" width="0" style="5" hidden="1" customWidth="1"/>
    <col min="7404" max="7404" width="17.85546875" style="5" customWidth="1"/>
    <col min="7405" max="7405" width="15.42578125" style="5" customWidth="1"/>
    <col min="7406" max="7406" width="14.42578125" style="5" customWidth="1"/>
    <col min="7407" max="7407" width="39.5703125" style="5" customWidth="1"/>
    <col min="7408" max="7408" width="13.140625" style="5" customWidth="1"/>
    <col min="7409" max="7409" width="12.5703125" style="5" customWidth="1"/>
    <col min="7410" max="7410" width="10.85546875" style="5" customWidth="1"/>
    <col min="7411" max="7411" width="11.140625" style="5" customWidth="1"/>
    <col min="7412" max="7653" width="9.140625" style="5"/>
    <col min="7654" max="7654" width="13" style="5" customWidth="1"/>
    <col min="7655" max="7655" width="19.5703125" style="5" customWidth="1"/>
    <col min="7656" max="7656" width="86" style="5" customWidth="1"/>
    <col min="7657" max="7658" width="21.5703125" style="5" customWidth="1"/>
    <col min="7659" max="7659" width="0" style="5" hidden="1" customWidth="1"/>
    <col min="7660" max="7660" width="17.85546875" style="5" customWidth="1"/>
    <col min="7661" max="7661" width="15.42578125" style="5" customWidth="1"/>
    <col min="7662" max="7662" width="14.42578125" style="5" customWidth="1"/>
    <col min="7663" max="7663" width="39.5703125" style="5" customWidth="1"/>
    <col min="7664" max="7664" width="13.140625" style="5" customWidth="1"/>
    <col min="7665" max="7665" width="12.5703125" style="5" customWidth="1"/>
    <col min="7666" max="7666" width="10.85546875" style="5" customWidth="1"/>
    <col min="7667" max="7667" width="11.140625" style="5" customWidth="1"/>
    <col min="7668" max="7909" width="9.140625" style="5"/>
    <col min="7910" max="7910" width="13" style="5" customWidth="1"/>
    <col min="7911" max="7911" width="19.5703125" style="5" customWidth="1"/>
    <col min="7912" max="7912" width="86" style="5" customWidth="1"/>
    <col min="7913" max="7914" width="21.5703125" style="5" customWidth="1"/>
    <col min="7915" max="7915" width="0" style="5" hidden="1" customWidth="1"/>
    <col min="7916" max="7916" width="17.85546875" style="5" customWidth="1"/>
    <col min="7917" max="7917" width="15.42578125" style="5" customWidth="1"/>
    <col min="7918" max="7918" width="14.42578125" style="5" customWidth="1"/>
    <col min="7919" max="7919" width="39.5703125" style="5" customWidth="1"/>
    <col min="7920" max="7920" width="13.140625" style="5" customWidth="1"/>
    <col min="7921" max="7921" width="12.5703125" style="5" customWidth="1"/>
    <col min="7922" max="7922" width="10.85546875" style="5" customWidth="1"/>
    <col min="7923" max="7923" width="11.140625" style="5" customWidth="1"/>
    <col min="7924" max="8165" width="9.140625" style="5"/>
    <col min="8166" max="8166" width="13" style="5" customWidth="1"/>
    <col min="8167" max="8167" width="19.5703125" style="5" customWidth="1"/>
    <col min="8168" max="8168" width="86" style="5" customWidth="1"/>
    <col min="8169" max="8170" width="21.5703125" style="5" customWidth="1"/>
    <col min="8171" max="8171" width="0" style="5" hidden="1" customWidth="1"/>
    <col min="8172" max="8172" width="17.85546875" style="5" customWidth="1"/>
    <col min="8173" max="8173" width="15.42578125" style="5" customWidth="1"/>
    <col min="8174" max="8174" width="14.42578125" style="5" customWidth="1"/>
    <col min="8175" max="8175" width="39.5703125" style="5" customWidth="1"/>
    <col min="8176" max="8176" width="13.140625" style="5" customWidth="1"/>
    <col min="8177" max="8177" width="12.5703125" style="5" customWidth="1"/>
    <col min="8178" max="8178" width="10.85546875" style="5" customWidth="1"/>
    <col min="8179" max="8179" width="11.140625" style="5" customWidth="1"/>
    <col min="8180" max="8421" width="9.140625" style="5"/>
    <col min="8422" max="8422" width="13" style="5" customWidth="1"/>
    <col min="8423" max="8423" width="19.5703125" style="5" customWidth="1"/>
    <col min="8424" max="8424" width="86" style="5" customWidth="1"/>
    <col min="8425" max="8426" width="21.5703125" style="5" customWidth="1"/>
    <col min="8427" max="8427" width="0" style="5" hidden="1" customWidth="1"/>
    <col min="8428" max="8428" width="17.85546875" style="5" customWidth="1"/>
    <col min="8429" max="8429" width="15.42578125" style="5" customWidth="1"/>
    <col min="8430" max="8430" width="14.42578125" style="5" customWidth="1"/>
    <col min="8431" max="8431" width="39.5703125" style="5" customWidth="1"/>
    <col min="8432" max="8432" width="13.140625" style="5" customWidth="1"/>
    <col min="8433" max="8433" width="12.5703125" style="5" customWidth="1"/>
    <col min="8434" max="8434" width="10.85546875" style="5" customWidth="1"/>
    <col min="8435" max="8435" width="11.140625" style="5" customWidth="1"/>
    <col min="8436" max="8677" width="9.140625" style="5"/>
    <col min="8678" max="8678" width="13" style="5" customWidth="1"/>
    <col min="8679" max="8679" width="19.5703125" style="5" customWidth="1"/>
    <col min="8680" max="8680" width="86" style="5" customWidth="1"/>
    <col min="8681" max="8682" width="21.5703125" style="5" customWidth="1"/>
    <col min="8683" max="8683" width="0" style="5" hidden="1" customWidth="1"/>
    <col min="8684" max="8684" width="17.85546875" style="5" customWidth="1"/>
    <col min="8685" max="8685" width="15.42578125" style="5" customWidth="1"/>
    <col min="8686" max="8686" width="14.42578125" style="5" customWidth="1"/>
    <col min="8687" max="8687" width="39.5703125" style="5" customWidth="1"/>
    <col min="8688" max="8688" width="13.140625" style="5" customWidth="1"/>
    <col min="8689" max="8689" width="12.5703125" style="5" customWidth="1"/>
    <col min="8690" max="8690" width="10.85546875" style="5" customWidth="1"/>
    <col min="8691" max="8691" width="11.140625" style="5" customWidth="1"/>
    <col min="8692" max="8933" width="9.140625" style="5"/>
    <col min="8934" max="8934" width="13" style="5" customWidth="1"/>
    <col min="8935" max="8935" width="19.5703125" style="5" customWidth="1"/>
    <col min="8936" max="8936" width="86" style="5" customWidth="1"/>
    <col min="8937" max="8938" width="21.5703125" style="5" customWidth="1"/>
    <col min="8939" max="8939" width="0" style="5" hidden="1" customWidth="1"/>
    <col min="8940" max="8940" width="17.85546875" style="5" customWidth="1"/>
    <col min="8941" max="8941" width="15.42578125" style="5" customWidth="1"/>
    <col min="8942" max="8942" width="14.42578125" style="5" customWidth="1"/>
    <col min="8943" max="8943" width="39.5703125" style="5" customWidth="1"/>
    <col min="8944" max="8944" width="13.140625" style="5" customWidth="1"/>
    <col min="8945" max="8945" width="12.5703125" style="5" customWidth="1"/>
    <col min="8946" max="8946" width="10.85546875" style="5" customWidth="1"/>
    <col min="8947" max="8947" width="11.140625" style="5" customWidth="1"/>
    <col min="8948" max="9189" width="9.140625" style="5"/>
    <col min="9190" max="9190" width="13" style="5" customWidth="1"/>
    <col min="9191" max="9191" width="19.5703125" style="5" customWidth="1"/>
    <col min="9192" max="9192" width="86" style="5" customWidth="1"/>
    <col min="9193" max="9194" width="21.5703125" style="5" customWidth="1"/>
    <col min="9195" max="9195" width="0" style="5" hidden="1" customWidth="1"/>
    <col min="9196" max="9196" width="17.85546875" style="5" customWidth="1"/>
    <col min="9197" max="9197" width="15.42578125" style="5" customWidth="1"/>
    <col min="9198" max="9198" width="14.42578125" style="5" customWidth="1"/>
    <col min="9199" max="9199" width="39.5703125" style="5" customWidth="1"/>
    <col min="9200" max="9200" width="13.140625" style="5" customWidth="1"/>
    <col min="9201" max="9201" width="12.5703125" style="5" customWidth="1"/>
    <col min="9202" max="9202" width="10.85546875" style="5" customWidth="1"/>
    <col min="9203" max="9203" width="11.140625" style="5" customWidth="1"/>
    <col min="9204" max="9445" width="9.140625" style="5"/>
    <col min="9446" max="9446" width="13" style="5" customWidth="1"/>
    <col min="9447" max="9447" width="19.5703125" style="5" customWidth="1"/>
    <col min="9448" max="9448" width="86" style="5" customWidth="1"/>
    <col min="9449" max="9450" width="21.5703125" style="5" customWidth="1"/>
    <col min="9451" max="9451" width="0" style="5" hidden="1" customWidth="1"/>
    <col min="9452" max="9452" width="17.85546875" style="5" customWidth="1"/>
    <col min="9453" max="9453" width="15.42578125" style="5" customWidth="1"/>
    <col min="9454" max="9454" width="14.42578125" style="5" customWidth="1"/>
    <col min="9455" max="9455" width="39.5703125" style="5" customWidth="1"/>
    <col min="9456" max="9456" width="13.140625" style="5" customWidth="1"/>
    <col min="9457" max="9457" width="12.5703125" style="5" customWidth="1"/>
    <col min="9458" max="9458" width="10.85546875" style="5" customWidth="1"/>
    <col min="9459" max="9459" width="11.140625" style="5" customWidth="1"/>
    <col min="9460" max="9701" width="9.140625" style="5"/>
    <col min="9702" max="9702" width="13" style="5" customWidth="1"/>
    <col min="9703" max="9703" width="19.5703125" style="5" customWidth="1"/>
    <col min="9704" max="9704" width="86" style="5" customWidth="1"/>
    <col min="9705" max="9706" width="21.5703125" style="5" customWidth="1"/>
    <col min="9707" max="9707" width="0" style="5" hidden="1" customWidth="1"/>
    <col min="9708" max="9708" width="17.85546875" style="5" customWidth="1"/>
    <col min="9709" max="9709" width="15.42578125" style="5" customWidth="1"/>
    <col min="9710" max="9710" width="14.42578125" style="5" customWidth="1"/>
    <col min="9711" max="9711" width="39.5703125" style="5" customWidth="1"/>
    <col min="9712" max="9712" width="13.140625" style="5" customWidth="1"/>
    <col min="9713" max="9713" width="12.5703125" style="5" customWidth="1"/>
    <col min="9714" max="9714" width="10.85546875" style="5" customWidth="1"/>
    <col min="9715" max="9715" width="11.140625" style="5" customWidth="1"/>
    <col min="9716" max="9957" width="9.140625" style="5"/>
    <col min="9958" max="9958" width="13" style="5" customWidth="1"/>
    <col min="9959" max="9959" width="19.5703125" style="5" customWidth="1"/>
    <col min="9960" max="9960" width="86" style="5" customWidth="1"/>
    <col min="9961" max="9962" width="21.5703125" style="5" customWidth="1"/>
    <col min="9963" max="9963" width="0" style="5" hidden="1" customWidth="1"/>
    <col min="9964" max="9964" width="17.85546875" style="5" customWidth="1"/>
    <col min="9965" max="9965" width="15.42578125" style="5" customWidth="1"/>
    <col min="9966" max="9966" width="14.42578125" style="5" customWidth="1"/>
    <col min="9967" max="9967" width="39.5703125" style="5" customWidth="1"/>
    <col min="9968" max="9968" width="13.140625" style="5" customWidth="1"/>
    <col min="9969" max="9969" width="12.5703125" style="5" customWidth="1"/>
    <col min="9970" max="9970" width="10.85546875" style="5" customWidth="1"/>
    <col min="9971" max="9971" width="11.140625" style="5" customWidth="1"/>
    <col min="9972" max="10213" width="9.140625" style="5"/>
    <col min="10214" max="10214" width="13" style="5" customWidth="1"/>
    <col min="10215" max="10215" width="19.5703125" style="5" customWidth="1"/>
    <col min="10216" max="10216" width="86" style="5" customWidth="1"/>
    <col min="10217" max="10218" width="21.5703125" style="5" customWidth="1"/>
    <col min="10219" max="10219" width="0" style="5" hidden="1" customWidth="1"/>
    <col min="10220" max="10220" width="17.85546875" style="5" customWidth="1"/>
    <col min="10221" max="10221" width="15.42578125" style="5" customWidth="1"/>
    <col min="10222" max="10222" width="14.42578125" style="5" customWidth="1"/>
    <col min="10223" max="10223" width="39.5703125" style="5" customWidth="1"/>
    <col min="10224" max="10224" width="13.140625" style="5" customWidth="1"/>
    <col min="10225" max="10225" width="12.5703125" style="5" customWidth="1"/>
    <col min="10226" max="10226" width="10.85546875" style="5" customWidth="1"/>
    <col min="10227" max="10227" width="11.140625" style="5" customWidth="1"/>
    <col min="10228" max="10469" width="9.140625" style="5"/>
    <col min="10470" max="10470" width="13" style="5" customWidth="1"/>
    <col min="10471" max="10471" width="19.5703125" style="5" customWidth="1"/>
    <col min="10472" max="10472" width="86" style="5" customWidth="1"/>
    <col min="10473" max="10474" width="21.5703125" style="5" customWidth="1"/>
    <col min="10475" max="10475" width="0" style="5" hidden="1" customWidth="1"/>
    <col min="10476" max="10476" width="17.85546875" style="5" customWidth="1"/>
    <col min="10477" max="10477" width="15.42578125" style="5" customWidth="1"/>
    <col min="10478" max="10478" width="14.42578125" style="5" customWidth="1"/>
    <col min="10479" max="10479" width="39.5703125" style="5" customWidth="1"/>
    <col min="10480" max="10480" width="13.140625" style="5" customWidth="1"/>
    <col min="10481" max="10481" width="12.5703125" style="5" customWidth="1"/>
    <col min="10482" max="10482" width="10.85546875" style="5" customWidth="1"/>
    <col min="10483" max="10483" width="11.140625" style="5" customWidth="1"/>
    <col min="10484" max="10725" width="9.140625" style="5"/>
    <col min="10726" max="10726" width="13" style="5" customWidth="1"/>
    <col min="10727" max="10727" width="19.5703125" style="5" customWidth="1"/>
    <col min="10728" max="10728" width="86" style="5" customWidth="1"/>
    <col min="10729" max="10730" width="21.5703125" style="5" customWidth="1"/>
    <col min="10731" max="10731" width="0" style="5" hidden="1" customWidth="1"/>
    <col min="10732" max="10732" width="17.85546875" style="5" customWidth="1"/>
    <col min="10733" max="10733" width="15.42578125" style="5" customWidth="1"/>
    <col min="10734" max="10734" width="14.42578125" style="5" customWidth="1"/>
    <col min="10735" max="10735" width="39.5703125" style="5" customWidth="1"/>
    <col min="10736" max="10736" width="13.140625" style="5" customWidth="1"/>
    <col min="10737" max="10737" width="12.5703125" style="5" customWidth="1"/>
    <col min="10738" max="10738" width="10.85546875" style="5" customWidth="1"/>
    <col min="10739" max="10739" width="11.140625" style="5" customWidth="1"/>
    <col min="10740" max="10981" width="9.140625" style="5"/>
    <col min="10982" max="10982" width="13" style="5" customWidth="1"/>
    <col min="10983" max="10983" width="19.5703125" style="5" customWidth="1"/>
    <col min="10984" max="10984" width="86" style="5" customWidth="1"/>
    <col min="10985" max="10986" width="21.5703125" style="5" customWidth="1"/>
    <col min="10987" max="10987" width="0" style="5" hidden="1" customWidth="1"/>
    <col min="10988" max="10988" width="17.85546875" style="5" customWidth="1"/>
    <col min="10989" max="10989" width="15.42578125" style="5" customWidth="1"/>
    <col min="10990" max="10990" width="14.42578125" style="5" customWidth="1"/>
    <col min="10991" max="10991" width="39.5703125" style="5" customWidth="1"/>
    <col min="10992" max="10992" width="13.140625" style="5" customWidth="1"/>
    <col min="10993" max="10993" width="12.5703125" style="5" customWidth="1"/>
    <col min="10994" max="10994" width="10.85546875" style="5" customWidth="1"/>
    <col min="10995" max="10995" width="11.140625" style="5" customWidth="1"/>
    <col min="10996" max="11237" width="9.140625" style="5"/>
    <col min="11238" max="11238" width="13" style="5" customWidth="1"/>
    <col min="11239" max="11239" width="19.5703125" style="5" customWidth="1"/>
    <col min="11240" max="11240" width="86" style="5" customWidth="1"/>
    <col min="11241" max="11242" width="21.5703125" style="5" customWidth="1"/>
    <col min="11243" max="11243" width="0" style="5" hidden="1" customWidth="1"/>
    <col min="11244" max="11244" width="17.85546875" style="5" customWidth="1"/>
    <col min="11245" max="11245" width="15.42578125" style="5" customWidth="1"/>
    <col min="11246" max="11246" width="14.42578125" style="5" customWidth="1"/>
    <col min="11247" max="11247" width="39.5703125" style="5" customWidth="1"/>
    <col min="11248" max="11248" width="13.140625" style="5" customWidth="1"/>
    <col min="11249" max="11249" width="12.5703125" style="5" customWidth="1"/>
    <col min="11250" max="11250" width="10.85546875" style="5" customWidth="1"/>
    <col min="11251" max="11251" width="11.140625" style="5" customWidth="1"/>
    <col min="11252" max="11493" width="9.140625" style="5"/>
    <col min="11494" max="11494" width="13" style="5" customWidth="1"/>
    <col min="11495" max="11495" width="19.5703125" style="5" customWidth="1"/>
    <col min="11496" max="11496" width="86" style="5" customWidth="1"/>
    <col min="11497" max="11498" width="21.5703125" style="5" customWidth="1"/>
    <col min="11499" max="11499" width="0" style="5" hidden="1" customWidth="1"/>
    <col min="11500" max="11500" width="17.85546875" style="5" customWidth="1"/>
    <col min="11501" max="11501" width="15.42578125" style="5" customWidth="1"/>
    <col min="11502" max="11502" width="14.42578125" style="5" customWidth="1"/>
    <col min="11503" max="11503" width="39.5703125" style="5" customWidth="1"/>
    <col min="11504" max="11504" width="13.140625" style="5" customWidth="1"/>
    <col min="11505" max="11505" width="12.5703125" style="5" customWidth="1"/>
    <col min="11506" max="11506" width="10.85546875" style="5" customWidth="1"/>
    <col min="11507" max="11507" width="11.140625" style="5" customWidth="1"/>
    <col min="11508" max="11749" width="9.140625" style="5"/>
    <col min="11750" max="11750" width="13" style="5" customWidth="1"/>
    <col min="11751" max="11751" width="19.5703125" style="5" customWidth="1"/>
    <col min="11752" max="11752" width="86" style="5" customWidth="1"/>
    <col min="11753" max="11754" width="21.5703125" style="5" customWidth="1"/>
    <col min="11755" max="11755" width="0" style="5" hidden="1" customWidth="1"/>
    <col min="11756" max="11756" width="17.85546875" style="5" customWidth="1"/>
    <col min="11757" max="11757" width="15.42578125" style="5" customWidth="1"/>
    <col min="11758" max="11758" width="14.42578125" style="5" customWidth="1"/>
    <col min="11759" max="11759" width="39.5703125" style="5" customWidth="1"/>
    <col min="11760" max="11760" width="13.140625" style="5" customWidth="1"/>
    <col min="11761" max="11761" width="12.5703125" style="5" customWidth="1"/>
    <col min="11762" max="11762" width="10.85546875" style="5" customWidth="1"/>
    <col min="11763" max="11763" width="11.140625" style="5" customWidth="1"/>
    <col min="11764" max="12005" width="9.140625" style="5"/>
    <col min="12006" max="12006" width="13" style="5" customWidth="1"/>
    <col min="12007" max="12007" width="19.5703125" style="5" customWidth="1"/>
    <col min="12008" max="12008" width="86" style="5" customWidth="1"/>
    <col min="12009" max="12010" width="21.5703125" style="5" customWidth="1"/>
    <col min="12011" max="12011" width="0" style="5" hidden="1" customWidth="1"/>
    <col min="12012" max="12012" width="17.85546875" style="5" customWidth="1"/>
    <col min="12013" max="12013" width="15.42578125" style="5" customWidth="1"/>
    <col min="12014" max="12014" width="14.42578125" style="5" customWidth="1"/>
    <col min="12015" max="12015" width="39.5703125" style="5" customWidth="1"/>
    <col min="12016" max="12016" width="13.140625" style="5" customWidth="1"/>
    <col min="12017" max="12017" width="12.5703125" style="5" customWidth="1"/>
    <col min="12018" max="12018" width="10.85546875" style="5" customWidth="1"/>
    <col min="12019" max="12019" width="11.140625" style="5" customWidth="1"/>
    <col min="12020" max="12261" width="9.140625" style="5"/>
    <col min="12262" max="12262" width="13" style="5" customWidth="1"/>
    <col min="12263" max="12263" width="19.5703125" style="5" customWidth="1"/>
    <col min="12264" max="12264" width="86" style="5" customWidth="1"/>
    <col min="12265" max="12266" width="21.5703125" style="5" customWidth="1"/>
    <col min="12267" max="12267" width="0" style="5" hidden="1" customWidth="1"/>
    <col min="12268" max="12268" width="17.85546875" style="5" customWidth="1"/>
    <col min="12269" max="12269" width="15.42578125" style="5" customWidth="1"/>
    <col min="12270" max="12270" width="14.42578125" style="5" customWidth="1"/>
    <col min="12271" max="12271" width="39.5703125" style="5" customWidth="1"/>
    <col min="12272" max="12272" width="13.140625" style="5" customWidth="1"/>
    <col min="12273" max="12273" width="12.5703125" style="5" customWidth="1"/>
    <col min="12274" max="12274" width="10.85546875" style="5" customWidth="1"/>
    <col min="12275" max="12275" width="11.140625" style="5" customWidth="1"/>
    <col min="12276" max="12517" width="9.140625" style="5"/>
    <col min="12518" max="12518" width="13" style="5" customWidth="1"/>
    <col min="12519" max="12519" width="19.5703125" style="5" customWidth="1"/>
    <col min="12520" max="12520" width="86" style="5" customWidth="1"/>
    <col min="12521" max="12522" width="21.5703125" style="5" customWidth="1"/>
    <col min="12523" max="12523" width="0" style="5" hidden="1" customWidth="1"/>
    <col min="12524" max="12524" width="17.85546875" style="5" customWidth="1"/>
    <col min="12525" max="12525" width="15.42578125" style="5" customWidth="1"/>
    <col min="12526" max="12526" width="14.42578125" style="5" customWidth="1"/>
    <col min="12527" max="12527" width="39.5703125" style="5" customWidth="1"/>
    <col min="12528" max="12528" width="13.140625" style="5" customWidth="1"/>
    <col min="12529" max="12529" width="12.5703125" style="5" customWidth="1"/>
    <col min="12530" max="12530" width="10.85546875" style="5" customWidth="1"/>
    <col min="12531" max="12531" width="11.140625" style="5" customWidth="1"/>
    <col min="12532" max="12773" width="9.140625" style="5"/>
    <col min="12774" max="12774" width="13" style="5" customWidth="1"/>
    <col min="12775" max="12775" width="19.5703125" style="5" customWidth="1"/>
    <col min="12776" max="12776" width="86" style="5" customWidth="1"/>
    <col min="12777" max="12778" width="21.5703125" style="5" customWidth="1"/>
    <col min="12779" max="12779" width="0" style="5" hidden="1" customWidth="1"/>
    <col min="12780" max="12780" width="17.85546875" style="5" customWidth="1"/>
    <col min="12781" max="12781" width="15.42578125" style="5" customWidth="1"/>
    <col min="12782" max="12782" width="14.42578125" style="5" customWidth="1"/>
    <col min="12783" max="12783" width="39.5703125" style="5" customWidth="1"/>
    <col min="12784" max="12784" width="13.140625" style="5" customWidth="1"/>
    <col min="12785" max="12785" width="12.5703125" style="5" customWidth="1"/>
    <col min="12786" max="12786" width="10.85546875" style="5" customWidth="1"/>
    <col min="12787" max="12787" width="11.140625" style="5" customWidth="1"/>
    <col min="12788" max="13029" width="9.140625" style="5"/>
    <col min="13030" max="13030" width="13" style="5" customWidth="1"/>
    <col min="13031" max="13031" width="19.5703125" style="5" customWidth="1"/>
    <col min="13032" max="13032" width="86" style="5" customWidth="1"/>
    <col min="13033" max="13034" width="21.5703125" style="5" customWidth="1"/>
    <col min="13035" max="13035" width="0" style="5" hidden="1" customWidth="1"/>
    <col min="13036" max="13036" width="17.85546875" style="5" customWidth="1"/>
    <col min="13037" max="13037" width="15.42578125" style="5" customWidth="1"/>
    <col min="13038" max="13038" width="14.42578125" style="5" customWidth="1"/>
    <col min="13039" max="13039" width="39.5703125" style="5" customWidth="1"/>
    <col min="13040" max="13040" width="13.140625" style="5" customWidth="1"/>
    <col min="13041" max="13041" width="12.5703125" style="5" customWidth="1"/>
    <col min="13042" max="13042" width="10.85546875" style="5" customWidth="1"/>
    <col min="13043" max="13043" width="11.140625" style="5" customWidth="1"/>
    <col min="13044" max="13285" width="9.140625" style="5"/>
    <col min="13286" max="13286" width="13" style="5" customWidth="1"/>
    <col min="13287" max="13287" width="19.5703125" style="5" customWidth="1"/>
    <col min="13288" max="13288" width="86" style="5" customWidth="1"/>
    <col min="13289" max="13290" width="21.5703125" style="5" customWidth="1"/>
    <col min="13291" max="13291" width="0" style="5" hidden="1" customWidth="1"/>
    <col min="13292" max="13292" width="17.85546875" style="5" customWidth="1"/>
    <col min="13293" max="13293" width="15.42578125" style="5" customWidth="1"/>
    <col min="13294" max="13294" width="14.42578125" style="5" customWidth="1"/>
    <col min="13295" max="13295" width="39.5703125" style="5" customWidth="1"/>
    <col min="13296" max="13296" width="13.140625" style="5" customWidth="1"/>
    <col min="13297" max="13297" width="12.5703125" style="5" customWidth="1"/>
    <col min="13298" max="13298" width="10.85546875" style="5" customWidth="1"/>
    <col min="13299" max="13299" width="11.140625" style="5" customWidth="1"/>
    <col min="13300" max="13541" width="9.140625" style="5"/>
    <col min="13542" max="13542" width="13" style="5" customWidth="1"/>
    <col min="13543" max="13543" width="19.5703125" style="5" customWidth="1"/>
    <col min="13544" max="13544" width="86" style="5" customWidth="1"/>
    <col min="13545" max="13546" width="21.5703125" style="5" customWidth="1"/>
    <col min="13547" max="13547" width="0" style="5" hidden="1" customWidth="1"/>
    <col min="13548" max="13548" width="17.85546875" style="5" customWidth="1"/>
    <col min="13549" max="13549" width="15.42578125" style="5" customWidth="1"/>
    <col min="13550" max="13550" width="14.42578125" style="5" customWidth="1"/>
    <col min="13551" max="13551" width="39.5703125" style="5" customWidth="1"/>
    <col min="13552" max="13552" width="13.140625" style="5" customWidth="1"/>
    <col min="13553" max="13553" width="12.5703125" style="5" customWidth="1"/>
    <col min="13554" max="13554" width="10.85546875" style="5" customWidth="1"/>
    <col min="13555" max="13555" width="11.140625" style="5" customWidth="1"/>
    <col min="13556" max="13797" width="9.140625" style="5"/>
    <col min="13798" max="13798" width="13" style="5" customWidth="1"/>
    <col min="13799" max="13799" width="19.5703125" style="5" customWidth="1"/>
    <col min="13800" max="13800" width="86" style="5" customWidth="1"/>
    <col min="13801" max="13802" width="21.5703125" style="5" customWidth="1"/>
    <col min="13803" max="13803" width="0" style="5" hidden="1" customWidth="1"/>
    <col min="13804" max="13804" width="17.85546875" style="5" customWidth="1"/>
    <col min="13805" max="13805" width="15.42578125" style="5" customWidth="1"/>
    <col min="13806" max="13806" width="14.42578125" style="5" customWidth="1"/>
    <col min="13807" max="13807" width="39.5703125" style="5" customWidth="1"/>
    <col min="13808" max="13808" width="13.140625" style="5" customWidth="1"/>
    <col min="13809" max="13809" width="12.5703125" style="5" customWidth="1"/>
    <col min="13810" max="13810" width="10.85546875" style="5" customWidth="1"/>
    <col min="13811" max="13811" width="11.140625" style="5" customWidth="1"/>
    <col min="13812" max="14053" width="9.140625" style="5"/>
    <col min="14054" max="14054" width="13" style="5" customWidth="1"/>
    <col min="14055" max="14055" width="19.5703125" style="5" customWidth="1"/>
    <col min="14056" max="14056" width="86" style="5" customWidth="1"/>
    <col min="14057" max="14058" width="21.5703125" style="5" customWidth="1"/>
    <col min="14059" max="14059" width="0" style="5" hidden="1" customWidth="1"/>
    <col min="14060" max="14060" width="17.85546875" style="5" customWidth="1"/>
    <col min="14061" max="14061" width="15.42578125" style="5" customWidth="1"/>
    <col min="14062" max="14062" width="14.42578125" style="5" customWidth="1"/>
    <col min="14063" max="14063" width="39.5703125" style="5" customWidth="1"/>
    <col min="14064" max="14064" width="13.140625" style="5" customWidth="1"/>
    <col min="14065" max="14065" width="12.5703125" style="5" customWidth="1"/>
    <col min="14066" max="14066" width="10.85546875" style="5" customWidth="1"/>
    <col min="14067" max="14067" width="11.140625" style="5" customWidth="1"/>
    <col min="14068" max="14309" width="9.140625" style="5"/>
    <col min="14310" max="14310" width="13" style="5" customWidth="1"/>
    <col min="14311" max="14311" width="19.5703125" style="5" customWidth="1"/>
    <col min="14312" max="14312" width="86" style="5" customWidth="1"/>
    <col min="14313" max="14314" width="21.5703125" style="5" customWidth="1"/>
    <col min="14315" max="14315" width="0" style="5" hidden="1" customWidth="1"/>
    <col min="14316" max="14316" width="17.85546875" style="5" customWidth="1"/>
    <col min="14317" max="14317" width="15.42578125" style="5" customWidth="1"/>
    <col min="14318" max="14318" width="14.42578125" style="5" customWidth="1"/>
    <col min="14319" max="14319" width="39.5703125" style="5" customWidth="1"/>
    <col min="14320" max="14320" width="13.140625" style="5" customWidth="1"/>
    <col min="14321" max="14321" width="12.5703125" style="5" customWidth="1"/>
    <col min="14322" max="14322" width="10.85546875" style="5" customWidth="1"/>
    <col min="14323" max="14323" width="11.140625" style="5" customWidth="1"/>
    <col min="14324" max="14565" width="9.140625" style="5"/>
    <col min="14566" max="14566" width="13" style="5" customWidth="1"/>
    <col min="14567" max="14567" width="19.5703125" style="5" customWidth="1"/>
    <col min="14568" max="14568" width="86" style="5" customWidth="1"/>
    <col min="14569" max="14570" width="21.5703125" style="5" customWidth="1"/>
    <col min="14571" max="14571" width="0" style="5" hidden="1" customWidth="1"/>
    <col min="14572" max="14572" width="17.85546875" style="5" customWidth="1"/>
    <col min="14573" max="14573" width="15.42578125" style="5" customWidth="1"/>
    <col min="14574" max="14574" width="14.42578125" style="5" customWidth="1"/>
    <col min="14575" max="14575" width="39.5703125" style="5" customWidth="1"/>
    <col min="14576" max="14576" width="13.140625" style="5" customWidth="1"/>
    <col min="14577" max="14577" width="12.5703125" style="5" customWidth="1"/>
    <col min="14578" max="14578" width="10.85546875" style="5" customWidth="1"/>
    <col min="14579" max="14579" width="11.140625" style="5" customWidth="1"/>
    <col min="14580" max="14821" width="9.140625" style="5"/>
    <col min="14822" max="14822" width="13" style="5" customWidth="1"/>
    <col min="14823" max="14823" width="19.5703125" style="5" customWidth="1"/>
    <col min="14824" max="14824" width="86" style="5" customWidth="1"/>
    <col min="14825" max="14826" width="21.5703125" style="5" customWidth="1"/>
    <col min="14827" max="14827" width="0" style="5" hidden="1" customWidth="1"/>
    <col min="14828" max="14828" width="17.85546875" style="5" customWidth="1"/>
    <col min="14829" max="14829" width="15.42578125" style="5" customWidth="1"/>
    <col min="14830" max="14830" width="14.42578125" style="5" customWidth="1"/>
    <col min="14831" max="14831" width="39.5703125" style="5" customWidth="1"/>
    <col min="14832" max="14832" width="13.140625" style="5" customWidth="1"/>
    <col min="14833" max="14833" width="12.5703125" style="5" customWidth="1"/>
    <col min="14834" max="14834" width="10.85546875" style="5" customWidth="1"/>
    <col min="14835" max="14835" width="11.140625" style="5" customWidth="1"/>
    <col min="14836" max="15077" width="9.140625" style="5"/>
    <col min="15078" max="15078" width="13" style="5" customWidth="1"/>
    <col min="15079" max="15079" width="19.5703125" style="5" customWidth="1"/>
    <col min="15080" max="15080" width="86" style="5" customWidth="1"/>
    <col min="15081" max="15082" width="21.5703125" style="5" customWidth="1"/>
    <col min="15083" max="15083" width="0" style="5" hidden="1" customWidth="1"/>
    <col min="15084" max="15084" width="17.85546875" style="5" customWidth="1"/>
    <col min="15085" max="15085" width="15.42578125" style="5" customWidth="1"/>
    <col min="15086" max="15086" width="14.42578125" style="5" customWidth="1"/>
    <col min="15087" max="15087" width="39.5703125" style="5" customWidth="1"/>
    <col min="15088" max="15088" width="13.140625" style="5" customWidth="1"/>
    <col min="15089" max="15089" width="12.5703125" style="5" customWidth="1"/>
    <col min="15090" max="15090" width="10.85546875" style="5" customWidth="1"/>
    <col min="15091" max="15091" width="11.140625" style="5" customWidth="1"/>
    <col min="15092" max="15333" width="9.140625" style="5"/>
    <col min="15334" max="15334" width="13" style="5" customWidth="1"/>
    <col min="15335" max="15335" width="19.5703125" style="5" customWidth="1"/>
    <col min="15336" max="15336" width="86" style="5" customWidth="1"/>
    <col min="15337" max="15338" width="21.5703125" style="5" customWidth="1"/>
    <col min="15339" max="15339" width="0" style="5" hidden="1" customWidth="1"/>
    <col min="15340" max="15340" width="17.85546875" style="5" customWidth="1"/>
    <col min="15341" max="15341" width="15.42578125" style="5" customWidth="1"/>
    <col min="15342" max="15342" width="14.42578125" style="5" customWidth="1"/>
    <col min="15343" max="15343" width="39.5703125" style="5" customWidth="1"/>
    <col min="15344" max="15344" width="13.140625" style="5" customWidth="1"/>
    <col min="15345" max="15345" width="12.5703125" style="5" customWidth="1"/>
    <col min="15346" max="15346" width="10.85546875" style="5" customWidth="1"/>
    <col min="15347" max="15347" width="11.140625" style="5" customWidth="1"/>
    <col min="15348" max="15589" width="9.140625" style="5"/>
    <col min="15590" max="15590" width="13" style="5" customWidth="1"/>
    <col min="15591" max="15591" width="19.5703125" style="5" customWidth="1"/>
    <col min="15592" max="15592" width="86" style="5" customWidth="1"/>
    <col min="15593" max="15594" width="21.5703125" style="5" customWidth="1"/>
    <col min="15595" max="15595" width="0" style="5" hidden="1" customWidth="1"/>
    <col min="15596" max="15596" width="17.85546875" style="5" customWidth="1"/>
    <col min="15597" max="15597" width="15.42578125" style="5" customWidth="1"/>
    <col min="15598" max="15598" width="14.42578125" style="5" customWidth="1"/>
    <col min="15599" max="15599" width="39.5703125" style="5" customWidth="1"/>
    <col min="15600" max="15600" width="13.140625" style="5" customWidth="1"/>
    <col min="15601" max="15601" width="12.5703125" style="5" customWidth="1"/>
    <col min="15602" max="15602" width="10.85546875" style="5" customWidth="1"/>
    <col min="15603" max="15603" width="11.140625" style="5" customWidth="1"/>
    <col min="15604" max="15845" width="9.140625" style="5"/>
    <col min="15846" max="15846" width="13" style="5" customWidth="1"/>
    <col min="15847" max="15847" width="19.5703125" style="5" customWidth="1"/>
    <col min="15848" max="15848" width="86" style="5" customWidth="1"/>
    <col min="15849" max="15850" width="21.5703125" style="5" customWidth="1"/>
    <col min="15851" max="15851" width="0" style="5" hidden="1" customWidth="1"/>
    <col min="15852" max="15852" width="17.85546875" style="5" customWidth="1"/>
    <col min="15853" max="15853" width="15.42578125" style="5" customWidth="1"/>
    <col min="15854" max="15854" width="14.42578125" style="5" customWidth="1"/>
    <col min="15855" max="15855" width="39.5703125" style="5" customWidth="1"/>
    <col min="15856" max="15856" width="13.140625" style="5" customWidth="1"/>
    <col min="15857" max="15857" width="12.5703125" style="5" customWidth="1"/>
    <col min="15858" max="15858" width="10.85546875" style="5" customWidth="1"/>
    <col min="15859" max="15859" width="11.140625" style="5" customWidth="1"/>
    <col min="15860" max="16101" width="9.140625" style="5"/>
    <col min="16102" max="16102" width="13" style="5" customWidth="1"/>
    <col min="16103" max="16103" width="19.5703125" style="5" customWidth="1"/>
    <col min="16104" max="16104" width="86" style="5" customWidth="1"/>
    <col min="16105" max="16106" width="21.5703125" style="5" customWidth="1"/>
    <col min="16107" max="16107" width="0" style="5" hidden="1" customWidth="1"/>
    <col min="16108" max="16108" width="17.85546875" style="5" customWidth="1"/>
    <col min="16109" max="16109" width="15.42578125" style="5" customWidth="1"/>
    <col min="16110" max="16110" width="14.42578125" style="5" customWidth="1"/>
    <col min="16111" max="16111" width="39.5703125" style="5" customWidth="1"/>
    <col min="16112" max="16112" width="13.140625" style="5" customWidth="1"/>
    <col min="16113" max="16113" width="12.5703125" style="5" customWidth="1"/>
    <col min="16114" max="16114" width="10.85546875" style="5" customWidth="1"/>
    <col min="16115" max="16115" width="11.140625" style="5" customWidth="1"/>
    <col min="16116" max="16384" width="9.140625" style="5"/>
  </cols>
  <sheetData>
    <row r="1" spans="1:228" s="2" customFormat="1" ht="36" customHeight="1" x14ac:dyDescent="0.25">
      <c r="A1" s="60" t="s">
        <v>61</v>
      </c>
      <c r="B1" s="60"/>
      <c r="C1" s="60"/>
      <c r="D1" s="60"/>
      <c r="E1" s="60"/>
      <c r="F1" s="1"/>
    </row>
    <row r="2" spans="1:228" s="2" customFormat="1" ht="45" customHeight="1" x14ac:dyDescent="0.25">
      <c r="A2" s="60" t="s">
        <v>39</v>
      </c>
      <c r="B2" s="60"/>
      <c r="C2" s="60"/>
      <c r="D2" s="60"/>
      <c r="E2" s="60"/>
      <c r="F2" s="3"/>
    </row>
    <row r="3" spans="1:228" s="2" customFormat="1" ht="37.5" customHeight="1" x14ac:dyDescent="0.25">
      <c r="A3" s="61" t="s">
        <v>41</v>
      </c>
      <c r="B3" s="61"/>
      <c r="C3" s="61"/>
      <c r="D3" s="61"/>
      <c r="E3" s="61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</row>
    <row r="4" spans="1:228" ht="68.25" customHeight="1" x14ac:dyDescent="0.25">
      <c r="A4" s="6" t="s">
        <v>0</v>
      </c>
      <c r="B4" s="6" t="s">
        <v>1</v>
      </c>
      <c r="C4" s="6" t="s">
        <v>2</v>
      </c>
      <c r="D4" s="48" t="s">
        <v>3</v>
      </c>
      <c r="E4" s="48" t="s">
        <v>4</v>
      </c>
      <c r="F4" s="48" t="s">
        <v>5</v>
      </c>
      <c r="I4" s="7"/>
    </row>
    <row r="5" spans="1:228" s="8" customFormat="1" ht="22.5" customHeight="1" x14ac:dyDescent="0.25">
      <c r="A5" s="62" t="s">
        <v>26</v>
      </c>
      <c r="B5" s="63"/>
      <c r="C5" s="64"/>
      <c r="D5" s="64"/>
      <c r="E5" s="64"/>
      <c r="F5" s="65"/>
    </row>
    <row r="6" spans="1:228" ht="23.1" customHeight="1" x14ac:dyDescent="0.25">
      <c r="A6" s="9">
        <v>2</v>
      </c>
      <c r="B6" s="10"/>
      <c r="C6" s="11" t="s">
        <v>45</v>
      </c>
      <c r="D6" s="9">
        <v>60</v>
      </c>
      <c r="E6" s="12"/>
      <c r="F6" s="47"/>
      <c r="I6" s="44"/>
    </row>
    <row r="7" spans="1:228" ht="23.1" customHeight="1" x14ac:dyDescent="0.25">
      <c r="A7" s="9">
        <v>2</v>
      </c>
      <c r="B7" s="10" t="s">
        <v>53</v>
      </c>
      <c r="C7" s="11" t="s">
        <v>24</v>
      </c>
      <c r="D7" s="9" t="s">
        <v>14</v>
      </c>
      <c r="E7" s="51"/>
      <c r="F7" s="12">
        <v>11</v>
      </c>
    </row>
    <row r="8" spans="1:228" ht="23.1" customHeight="1" x14ac:dyDescent="0.25">
      <c r="A8" s="9">
        <v>3</v>
      </c>
      <c r="B8" s="10">
        <v>181</v>
      </c>
      <c r="C8" s="13" t="s">
        <v>48</v>
      </c>
      <c r="D8" s="9" t="s">
        <v>6</v>
      </c>
      <c r="E8" s="34"/>
      <c r="F8" s="12">
        <v>40</v>
      </c>
    </row>
    <row r="9" spans="1:228" ht="23.1" customHeight="1" x14ac:dyDescent="0.25">
      <c r="A9" s="9">
        <v>4</v>
      </c>
      <c r="B9" s="10">
        <v>430</v>
      </c>
      <c r="C9" s="13" t="s">
        <v>7</v>
      </c>
      <c r="D9" s="9" t="s">
        <v>59</v>
      </c>
      <c r="E9" s="12"/>
      <c r="F9" s="12">
        <v>11</v>
      </c>
    </row>
    <row r="10" spans="1:228" ht="23.1" customHeight="1" x14ac:dyDescent="0.25">
      <c r="A10" s="9">
        <v>5</v>
      </c>
      <c r="B10" s="10"/>
      <c r="C10" s="13" t="s">
        <v>55</v>
      </c>
      <c r="D10" s="9">
        <v>30</v>
      </c>
      <c r="E10" s="12"/>
      <c r="F10" s="12">
        <v>3</v>
      </c>
    </row>
    <row r="11" spans="1:228" ht="23.1" customHeight="1" x14ac:dyDescent="0.25">
      <c r="A11" s="9">
        <v>6</v>
      </c>
      <c r="B11" s="10"/>
      <c r="C11" s="13" t="s">
        <v>9</v>
      </c>
      <c r="D11" s="9">
        <v>20</v>
      </c>
      <c r="E11" s="12"/>
      <c r="F11" s="12">
        <v>1.5</v>
      </c>
    </row>
    <row r="12" spans="1:228" ht="25.5" customHeight="1" x14ac:dyDescent="0.25">
      <c r="A12" s="10"/>
      <c r="B12" s="9"/>
      <c r="C12" s="25" t="s">
        <v>10</v>
      </c>
      <c r="D12" s="9"/>
      <c r="E12" s="15">
        <v>44.72</v>
      </c>
      <c r="F12" s="15">
        <f>SUM(F7:F11)</f>
        <v>66.5</v>
      </c>
    </row>
    <row r="13" spans="1:228" s="8" customFormat="1" ht="28.5" customHeight="1" x14ac:dyDescent="0.25">
      <c r="A13" s="66" t="s">
        <v>28</v>
      </c>
      <c r="B13" s="66"/>
      <c r="C13" s="67"/>
      <c r="D13" s="67"/>
      <c r="E13" s="67"/>
      <c r="F13" s="67"/>
      <c r="G13" s="5"/>
      <c r="H13" s="5"/>
    </row>
    <row r="14" spans="1:228" ht="25.5" customHeight="1" x14ac:dyDescent="0.25">
      <c r="A14" s="9">
        <v>1</v>
      </c>
      <c r="B14" s="10"/>
      <c r="C14" s="11" t="s">
        <v>16</v>
      </c>
      <c r="D14" s="9">
        <v>120</v>
      </c>
      <c r="E14" s="34"/>
      <c r="F14" s="12">
        <v>10</v>
      </c>
    </row>
    <row r="15" spans="1:228" ht="23.1" customHeight="1" x14ac:dyDescent="0.25">
      <c r="A15" s="9">
        <v>2</v>
      </c>
      <c r="B15" s="10" t="s">
        <v>40</v>
      </c>
      <c r="C15" s="11" t="s">
        <v>25</v>
      </c>
      <c r="D15" s="9" t="s">
        <v>14</v>
      </c>
      <c r="E15" s="51"/>
      <c r="F15" s="12">
        <v>28</v>
      </c>
    </row>
    <row r="16" spans="1:228" ht="27" customHeight="1" x14ac:dyDescent="0.25">
      <c r="A16" s="9">
        <v>3</v>
      </c>
      <c r="B16" s="10">
        <v>202</v>
      </c>
      <c r="C16" s="13" t="s">
        <v>11</v>
      </c>
      <c r="D16" s="9" t="s">
        <v>6</v>
      </c>
      <c r="E16" s="51"/>
      <c r="F16" s="12"/>
    </row>
    <row r="17" spans="1:11" ht="23.25" customHeight="1" x14ac:dyDescent="0.25">
      <c r="A17" s="9">
        <v>4</v>
      </c>
      <c r="B17" s="10">
        <v>402</v>
      </c>
      <c r="C17" s="13" t="s">
        <v>17</v>
      </c>
      <c r="D17" s="9">
        <v>200</v>
      </c>
      <c r="E17" s="51"/>
      <c r="F17" s="12">
        <v>9</v>
      </c>
    </row>
    <row r="18" spans="1:11" ht="23.1" customHeight="1" x14ac:dyDescent="0.25">
      <c r="A18" s="9">
        <v>5</v>
      </c>
      <c r="B18" s="10"/>
      <c r="C18" s="13" t="s">
        <v>55</v>
      </c>
      <c r="D18" s="9">
        <v>30</v>
      </c>
      <c r="E18" s="52"/>
      <c r="F18" s="12">
        <v>9</v>
      </c>
    </row>
    <row r="19" spans="1:11" ht="25.5" customHeight="1" x14ac:dyDescent="0.25">
      <c r="A19" s="9">
        <v>6</v>
      </c>
      <c r="B19" s="10"/>
      <c r="C19" s="13" t="s">
        <v>9</v>
      </c>
      <c r="D19" s="9">
        <v>20</v>
      </c>
      <c r="E19" s="52"/>
      <c r="F19" s="12">
        <v>1.5</v>
      </c>
    </row>
    <row r="20" spans="1:11" s="8" customFormat="1" ht="26.1" customHeight="1" x14ac:dyDescent="0.25">
      <c r="A20" s="9"/>
      <c r="B20" s="10"/>
      <c r="C20" s="25" t="s">
        <v>10</v>
      </c>
      <c r="D20" s="9"/>
      <c r="E20" s="15">
        <v>44.72</v>
      </c>
      <c r="F20" s="15">
        <f>SUM(F14:F19)</f>
        <v>57.5</v>
      </c>
      <c r="G20" s="5"/>
      <c r="H20" s="5"/>
    </row>
    <row r="21" spans="1:11" ht="23.25" customHeight="1" x14ac:dyDescent="0.25">
      <c r="A21" s="56" t="s">
        <v>29</v>
      </c>
      <c r="B21" s="57"/>
      <c r="C21" s="58"/>
      <c r="D21" s="58"/>
      <c r="E21" s="58"/>
      <c r="F21" s="59"/>
      <c r="I21" s="21"/>
      <c r="J21" s="22"/>
    </row>
    <row r="22" spans="1:11" ht="23.1" customHeight="1" x14ac:dyDescent="0.25">
      <c r="A22" s="9">
        <v>1</v>
      </c>
      <c r="B22" s="10"/>
      <c r="C22" s="11" t="s">
        <v>45</v>
      </c>
      <c r="D22" s="9">
        <v>60</v>
      </c>
      <c r="E22" s="12"/>
      <c r="F22" s="35">
        <v>23</v>
      </c>
      <c r="G22" s="16"/>
      <c r="H22" s="19"/>
      <c r="I22" s="18"/>
      <c r="J22" s="53"/>
    </row>
    <row r="23" spans="1:11" ht="23.1" customHeight="1" x14ac:dyDescent="0.25">
      <c r="A23" s="9">
        <v>2</v>
      </c>
      <c r="B23" s="10">
        <v>299</v>
      </c>
      <c r="C23" s="13" t="s">
        <v>62</v>
      </c>
      <c r="D23" s="9">
        <v>170</v>
      </c>
      <c r="E23" s="12"/>
      <c r="F23" s="35">
        <v>15</v>
      </c>
      <c r="G23" s="16"/>
      <c r="H23" s="19"/>
      <c r="I23" s="18"/>
      <c r="J23" s="53"/>
    </row>
    <row r="24" spans="1:11" ht="23.1" customHeight="1" x14ac:dyDescent="0.25">
      <c r="A24" s="9">
        <v>3</v>
      </c>
      <c r="B24" s="10">
        <v>402</v>
      </c>
      <c r="C24" s="13" t="s">
        <v>17</v>
      </c>
      <c r="D24" s="9">
        <v>200</v>
      </c>
      <c r="E24" s="12"/>
      <c r="F24" s="35">
        <v>8</v>
      </c>
      <c r="G24" s="16"/>
      <c r="H24" s="19"/>
      <c r="I24" s="18"/>
      <c r="J24" s="39"/>
    </row>
    <row r="25" spans="1:11" ht="23.1" customHeight="1" x14ac:dyDescent="0.25">
      <c r="A25" s="9">
        <v>4</v>
      </c>
      <c r="B25" s="10"/>
      <c r="C25" s="13" t="s">
        <v>55</v>
      </c>
      <c r="D25" s="9">
        <v>30</v>
      </c>
      <c r="E25" s="12"/>
      <c r="F25" s="35">
        <v>1.5</v>
      </c>
      <c r="G25" s="16"/>
      <c r="H25" s="19"/>
      <c r="I25" s="18"/>
      <c r="J25" s="39"/>
    </row>
    <row r="26" spans="1:11" ht="23.25" customHeight="1" x14ac:dyDescent="0.25">
      <c r="A26" s="9">
        <v>5</v>
      </c>
      <c r="B26" s="10"/>
      <c r="C26" s="13" t="s">
        <v>9</v>
      </c>
      <c r="D26" s="9">
        <v>20</v>
      </c>
      <c r="E26" s="12"/>
      <c r="F26" s="35">
        <v>1</v>
      </c>
      <c r="G26" s="18"/>
      <c r="H26" s="19"/>
      <c r="I26" s="18"/>
      <c r="J26" s="39"/>
    </row>
    <row r="27" spans="1:11" s="8" customFormat="1" ht="26.1" customHeight="1" x14ac:dyDescent="0.25">
      <c r="A27" s="9"/>
      <c r="B27" s="9"/>
      <c r="C27" s="14" t="s">
        <v>10</v>
      </c>
      <c r="D27" s="9"/>
      <c r="E27" s="15">
        <f>E20</f>
        <v>44.72</v>
      </c>
      <c r="F27" s="40">
        <f>SUM(F22:F26)</f>
        <v>48.5</v>
      </c>
      <c r="G27" s="18"/>
      <c r="H27" s="54"/>
      <c r="I27" s="18"/>
      <c r="J27" s="55"/>
    </row>
    <row r="28" spans="1:11" ht="26.25" customHeight="1" x14ac:dyDescent="0.25">
      <c r="A28" s="56" t="s">
        <v>30</v>
      </c>
      <c r="B28" s="57"/>
      <c r="C28" s="58"/>
      <c r="D28" s="58"/>
      <c r="E28" s="58"/>
      <c r="F28" s="59"/>
      <c r="G28" s="22"/>
      <c r="H28" s="16"/>
      <c r="I28" s="17"/>
      <c r="J28" s="18"/>
      <c r="K28" s="38"/>
    </row>
    <row r="29" spans="1:11" ht="27" customHeight="1" x14ac:dyDescent="0.25">
      <c r="A29" s="9">
        <v>1</v>
      </c>
      <c r="B29" s="10"/>
      <c r="C29" s="11" t="s">
        <v>15</v>
      </c>
      <c r="D29" s="9">
        <v>120</v>
      </c>
      <c r="E29" s="34"/>
      <c r="F29" s="35">
        <v>6</v>
      </c>
      <c r="I29" s="23"/>
      <c r="J29" s="24"/>
    </row>
    <row r="30" spans="1:11" ht="23.1" customHeight="1" x14ac:dyDescent="0.25">
      <c r="A30" s="9">
        <v>2</v>
      </c>
      <c r="B30" s="10">
        <v>391</v>
      </c>
      <c r="C30" s="13" t="s">
        <v>58</v>
      </c>
      <c r="D30" s="9" t="s">
        <v>42</v>
      </c>
      <c r="E30" s="52"/>
      <c r="F30" s="35">
        <v>35</v>
      </c>
      <c r="I30" s="23"/>
      <c r="J30" s="24"/>
    </row>
    <row r="31" spans="1:11" ht="23.1" customHeight="1" x14ac:dyDescent="0.25">
      <c r="A31" s="9">
        <v>3</v>
      </c>
      <c r="B31" s="10">
        <v>402</v>
      </c>
      <c r="C31" s="13" t="s">
        <v>17</v>
      </c>
      <c r="D31" s="9">
        <v>200</v>
      </c>
      <c r="E31" s="12"/>
      <c r="F31" s="35"/>
      <c r="I31" s="23"/>
      <c r="J31" s="24"/>
    </row>
    <row r="32" spans="1:11" ht="23.1" customHeight="1" x14ac:dyDescent="0.25">
      <c r="A32" s="9">
        <v>4</v>
      </c>
      <c r="B32" s="10"/>
      <c r="C32" s="13" t="s">
        <v>55</v>
      </c>
      <c r="D32" s="9">
        <v>30</v>
      </c>
      <c r="E32" s="12"/>
      <c r="F32" s="35">
        <v>8</v>
      </c>
      <c r="I32" s="23"/>
      <c r="J32" s="24"/>
    </row>
    <row r="33" spans="1:10" ht="23.25" customHeight="1" x14ac:dyDescent="0.25">
      <c r="A33" s="9">
        <v>5</v>
      </c>
      <c r="B33" s="10"/>
      <c r="C33" s="13" t="s">
        <v>9</v>
      </c>
      <c r="D33" s="9">
        <v>20</v>
      </c>
      <c r="E33" s="12"/>
      <c r="F33" s="35">
        <v>1.5</v>
      </c>
    </row>
    <row r="34" spans="1:10" ht="26.25" customHeight="1" x14ac:dyDescent="0.25">
      <c r="A34" s="10"/>
      <c r="B34" s="10"/>
      <c r="C34" s="14" t="s">
        <v>10</v>
      </c>
      <c r="D34" s="10"/>
      <c r="E34" s="15">
        <f>E27</f>
        <v>44.72</v>
      </c>
      <c r="F34" s="40">
        <f>SUM(F29:F33)</f>
        <v>50.5</v>
      </c>
      <c r="H34" s="22"/>
      <c r="I34" s="21"/>
      <c r="J34" s="22"/>
    </row>
    <row r="35" spans="1:10" ht="26.25" customHeight="1" x14ac:dyDescent="0.25">
      <c r="A35" s="56" t="s">
        <v>31</v>
      </c>
      <c r="B35" s="57"/>
      <c r="C35" s="58"/>
      <c r="D35" s="58"/>
      <c r="E35" s="58"/>
      <c r="F35" s="58"/>
      <c r="H35" s="22"/>
      <c r="I35" s="16"/>
      <c r="J35" s="17"/>
    </row>
    <row r="36" spans="1:10" ht="23.1" customHeight="1" x14ac:dyDescent="0.25">
      <c r="A36" s="9">
        <v>2</v>
      </c>
      <c r="B36" s="10">
        <v>54</v>
      </c>
      <c r="C36" s="11" t="s">
        <v>27</v>
      </c>
      <c r="D36" s="9">
        <v>60</v>
      </c>
      <c r="E36" s="12"/>
      <c r="F36" s="35">
        <v>6</v>
      </c>
      <c r="H36" s="22"/>
      <c r="I36" s="21"/>
      <c r="J36" s="22"/>
    </row>
    <row r="37" spans="1:10" ht="23.1" customHeight="1" x14ac:dyDescent="0.25">
      <c r="A37" s="9">
        <v>3</v>
      </c>
      <c r="B37" s="10">
        <v>311</v>
      </c>
      <c r="C37" s="13" t="s">
        <v>19</v>
      </c>
      <c r="D37" s="9" t="s">
        <v>20</v>
      </c>
      <c r="E37" s="51"/>
      <c r="F37" s="35">
        <v>40</v>
      </c>
      <c r="H37" s="22"/>
      <c r="I37" s="21"/>
      <c r="J37" s="22"/>
    </row>
    <row r="38" spans="1:10" ht="23.1" customHeight="1" x14ac:dyDescent="0.25">
      <c r="A38" s="9">
        <v>4</v>
      </c>
      <c r="B38" s="10">
        <v>433</v>
      </c>
      <c r="C38" s="13" t="s">
        <v>49</v>
      </c>
      <c r="D38" s="9">
        <v>200</v>
      </c>
      <c r="E38" s="34"/>
      <c r="F38" s="35">
        <v>3</v>
      </c>
      <c r="H38" s="22"/>
      <c r="I38" s="21"/>
      <c r="J38" s="22"/>
    </row>
    <row r="39" spans="1:10" ht="23.1" customHeight="1" x14ac:dyDescent="0.25">
      <c r="A39" s="9">
        <v>5</v>
      </c>
      <c r="B39" s="10"/>
      <c r="C39" s="13" t="s">
        <v>55</v>
      </c>
      <c r="D39" s="9">
        <v>30</v>
      </c>
      <c r="E39" s="12"/>
      <c r="F39" s="35">
        <v>1.5</v>
      </c>
      <c r="H39" s="22"/>
      <c r="I39" s="21"/>
      <c r="J39" s="22"/>
    </row>
    <row r="40" spans="1:10" ht="24.75" customHeight="1" x14ac:dyDescent="0.25">
      <c r="A40" s="9">
        <v>6</v>
      </c>
      <c r="B40" s="10"/>
      <c r="C40" s="13" t="s">
        <v>9</v>
      </c>
      <c r="D40" s="9">
        <v>40</v>
      </c>
      <c r="E40" s="12"/>
      <c r="F40" s="35">
        <v>1</v>
      </c>
      <c r="H40" s="22"/>
      <c r="I40" s="23"/>
      <c r="J40" s="26"/>
    </row>
    <row r="41" spans="1:10" ht="24" customHeight="1" x14ac:dyDescent="0.25">
      <c r="A41" s="9"/>
      <c r="B41" s="27"/>
      <c r="C41" s="14" t="s">
        <v>10</v>
      </c>
      <c r="D41" s="28"/>
      <c r="E41" s="42">
        <f>E34</f>
        <v>44.72</v>
      </c>
      <c r="F41" s="41">
        <f>SUM(F36:F40)</f>
        <v>51.5</v>
      </c>
      <c r="H41" s="22"/>
      <c r="I41" s="22"/>
      <c r="J41" s="22"/>
    </row>
    <row r="42" spans="1:10" ht="22.5" customHeight="1" x14ac:dyDescent="0.25">
      <c r="A42" s="56" t="s">
        <v>32</v>
      </c>
      <c r="B42" s="57"/>
      <c r="C42" s="58"/>
      <c r="D42" s="58"/>
      <c r="E42" s="58"/>
      <c r="F42" s="58"/>
      <c r="H42" s="22"/>
      <c r="I42" s="16"/>
      <c r="J42" s="19"/>
    </row>
    <row r="43" spans="1:10" ht="23.25" customHeight="1" x14ac:dyDescent="0.25">
      <c r="A43" s="9">
        <v>1</v>
      </c>
      <c r="B43" s="10">
        <v>45</v>
      </c>
      <c r="C43" s="11" t="s">
        <v>44</v>
      </c>
      <c r="D43" s="9">
        <v>60</v>
      </c>
      <c r="E43" s="12"/>
      <c r="F43" s="35">
        <v>8</v>
      </c>
      <c r="G43" s="16"/>
      <c r="H43" s="17"/>
      <c r="I43" s="18"/>
      <c r="J43" s="39"/>
    </row>
    <row r="44" spans="1:10" ht="23.1" customHeight="1" x14ac:dyDescent="0.25">
      <c r="A44" s="9">
        <v>2</v>
      </c>
      <c r="B44" s="10" t="s">
        <v>54</v>
      </c>
      <c r="C44" s="13" t="s">
        <v>37</v>
      </c>
      <c r="D44" s="9" t="s">
        <v>14</v>
      </c>
      <c r="E44" s="52"/>
      <c r="F44" s="35">
        <v>29</v>
      </c>
      <c r="G44" s="16"/>
      <c r="H44" s="19"/>
      <c r="I44" s="18"/>
      <c r="J44" s="39"/>
    </row>
    <row r="45" spans="1:10" ht="20.25" customHeight="1" x14ac:dyDescent="0.25">
      <c r="A45" s="9">
        <v>3</v>
      </c>
      <c r="B45" s="10">
        <v>335</v>
      </c>
      <c r="C45" s="13" t="s">
        <v>12</v>
      </c>
      <c r="D45" s="9" t="s">
        <v>6</v>
      </c>
      <c r="E45" s="52"/>
      <c r="F45" s="35">
        <v>5</v>
      </c>
      <c r="G45" s="16"/>
      <c r="H45" s="19"/>
      <c r="I45" s="18"/>
      <c r="J45" s="39"/>
    </row>
    <row r="46" spans="1:10" ht="19.5" customHeight="1" x14ac:dyDescent="0.25">
      <c r="A46" s="9">
        <v>4</v>
      </c>
      <c r="B46" s="10">
        <v>431</v>
      </c>
      <c r="C46" s="13" t="s">
        <v>51</v>
      </c>
      <c r="D46" s="9" t="s">
        <v>60</v>
      </c>
      <c r="E46" s="12"/>
      <c r="F46" s="35">
        <v>1.5</v>
      </c>
      <c r="G46" s="16"/>
      <c r="H46" s="19"/>
      <c r="I46" s="18"/>
      <c r="J46" s="39"/>
    </row>
    <row r="47" spans="1:10" ht="20.25" customHeight="1" x14ac:dyDescent="0.25">
      <c r="A47" s="9">
        <v>5</v>
      </c>
      <c r="B47" s="10"/>
      <c r="C47" s="13" t="s">
        <v>8</v>
      </c>
      <c r="D47" s="9">
        <v>30</v>
      </c>
      <c r="E47" s="12"/>
      <c r="F47" s="35">
        <v>1</v>
      </c>
      <c r="G47" s="16"/>
      <c r="H47" s="19"/>
      <c r="I47" s="18"/>
      <c r="J47" s="39"/>
    </row>
    <row r="48" spans="1:10" ht="20.25" customHeight="1" x14ac:dyDescent="0.25">
      <c r="A48" s="9"/>
      <c r="B48" s="9"/>
      <c r="C48" s="13" t="s">
        <v>9</v>
      </c>
      <c r="D48" s="9">
        <v>20</v>
      </c>
      <c r="E48" s="12"/>
      <c r="F48" s="35"/>
      <c r="G48" s="16"/>
      <c r="H48" s="19"/>
      <c r="I48" s="18"/>
      <c r="J48" s="39"/>
    </row>
    <row r="49" spans="1:10" s="8" customFormat="1" ht="25.5" customHeight="1" x14ac:dyDescent="0.25">
      <c r="A49" s="27"/>
      <c r="B49" s="9"/>
      <c r="C49" s="25" t="s">
        <v>10</v>
      </c>
      <c r="D49" s="9"/>
      <c r="E49" s="15">
        <f>E41</f>
        <v>44.72</v>
      </c>
      <c r="F49" s="40">
        <f>SUM(F43:F47)</f>
        <v>44.5</v>
      </c>
      <c r="G49" s="18"/>
      <c r="H49" s="20"/>
      <c r="I49" s="18"/>
      <c r="J49" s="55"/>
    </row>
    <row r="50" spans="1:10" s="8" customFormat="1" ht="41.25" customHeight="1" x14ac:dyDescent="0.25">
      <c r="A50" s="68" t="s">
        <v>33</v>
      </c>
      <c r="B50" s="69"/>
      <c r="C50" s="69"/>
      <c r="D50" s="69"/>
      <c r="E50" s="70"/>
      <c r="F50" s="43"/>
      <c r="G50" s="5"/>
      <c r="H50" s="22"/>
      <c r="I50" s="33"/>
      <c r="J50" s="33"/>
    </row>
    <row r="51" spans="1:10" s="8" customFormat="1" ht="25.5" customHeight="1" x14ac:dyDescent="0.25">
      <c r="A51" s="9">
        <v>1</v>
      </c>
      <c r="B51" s="10"/>
      <c r="C51" s="11" t="s">
        <v>45</v>
      </c>
      <c r="D51" s="9">
        <v>60</v>
      </c>
      <c r="E51" s="12"/>
      <c r="F51" s="12">
        <v>6</v>
      </c>
      <c r="G51" s="5"/>
      <c r="H51" s="22"/>
      <c r="I51" s="33"/>
      <c r="J51" s="33"/>
    </row>
    <row r="52" spans="1:10" ht="25.5" customHeight="1" x14ac:dyDescent="0.25">
      <c r="A52" s="9">
        <v>2</v>
      </c>
      <c r="B52" s="10" t="s">
        <v>40</v>
      </c>
      <c r="C52" s="11" t="s">
        <v>25</v>
      </c>
      <c r="D52" s="9" t="s">
        <v>14</v>
      </c>
      <c r="E52" s="52"/>
      <c r="F52" s="12">
        <v>35</v>
      </c>
      <c r="H52" s="22"/>
      <c r="I52" s="16"/>
      <c r="J52" s="17"/>
    </row>
    <row r="53" spans="1:10" ht="23.1" customHeight="1" x14ac:dyDescent="0.25">
      <c r="A53" s="9">
        <v>3</v>
      </c>
      <c r="B53" s="10">
        <v>202</v>
      </c>
      <c r="C53" s="13" t="s">
        <v>11</v>
      </c>
      <c r="D53" s="9" t="s">
        <v>6</v>
      </c>
      <c r="E53" s="34"/>
      <c r="F53" s="12">
        <v>11</v>
      </c>
      <c r="H53" s="22"/>
      <c r="I53" s="18"/>
      <c r="J53" s="22"/>
    </row>
    <row r="54" spans="1:10" ht="23.1" customHeight="1" x14ac:dyDescent="0.25">
      <c r="A54" s="9">
        <v>4</v>
      </c>
      <c r="B54" s="10">
        <v>430</v>
      </c>
      <c r="C54" s="13" t="s">
        <v>13</v>
      </c>
      <c r="D54" s="9" t="s">
        <v>59</v>
      </c>
      <c r="E54" s="12"/>
      <c r="F54" s="12">
        <v>3</v>
      </c>
      <c r="H54" s="22"/>
      <c r="I54" s="18"/>
      <c r="J54" s="36"/>
    </row>
    <row r="55" spans="1:10" ht="23.1" customHeight="1" x14ac:dyDescent="0.25">
      <c r="A55" s="9">
        <v>5</v>
      </c>
      <c r="B55" s="10"/>
      <c r="C55" s="13" t="s">
        <v>55</v>
      </c>
      <c r="D55" s="9">
        <v>30</v>
      </c>
      <c r="E55" s="12"/>
      <c r="F55" s="12">
        <v>1.5</v>
      </c>
      <c r="H55" s="22"/>
      <c r="I55" s="18"/>
      <c r="J55" s="22"/>
    </row>
    <row r="56" spans="1:10" ht="23.1" customHeight="1" x14ac:dyDescent="0.25">
      <c r="A56" s="9">
        <v>6</v>
      </c>
      <c r="B56" s="9"/>
      <c r="C56" s="13" t="s">
        <v>9</v>
      </c>
      <c r="D56" s="9">
        <v>20</v>
      </c>
      <c r="E56" s="12"/>
      <c r="F56" s="12">
        <v>1</v>
      </c>
      <c r="H56" s="22"/>
      <c r="I56" s="18"/>
      <c r="J56" s="22"/>
    </row>
    <row r="57" spans="1:10" ht="24.75" customHeight="1" x14ac:dyDescent="0.25">
      <c r="A57" s="10"/>
      <c r="B57" s="10"/>
      <c r="C57" s="14" t="s">
        <v>10</v>
      </c>
      <c r="D57" s="10"/>
      <c r="E57" s="15">
        <f>E49</f>
        <v>44.72</v>
      </c>
      <c r="F57" s="15">
        <f>SUM(F51:F56)</f>
        <v>57.5</v>
      </c>
      <c r="H57" s="22"/>
      <c r="I57" s="18"/>
      <c r="J57" s="22"/>
    </row>
    <row r="58" spans="1:10" s="8" customFormat="1" ht="25.5" customHeight="1" x14ac:dyDescent="0.25">
      <c r="A58" s="56" t="s">
        <v>34</v>
      </c>
      <c r="B58" s="57"/>
      <c r="C58" s="58"/>
      <c r="D58" s="58"/>
      <c r="E58" s="58"/>
      <c r="F58" s="59"/>
      <c r="G58" s="5"/>
      <c r="H58" s="22"/>
      <c r="I58" s="33"/>
      <c r="J58" s="33"/>
    </row>
    <row r="59" spans="1:10" ht="23.25" customHeight="1" x14ac:dyDescent="0.25">
      <c r="A59" s="9">
        <v>1</v>
      </c>
      <c r="B59" s="10"/>
      <c r="C59" s="11" t="s">
        <v>15</v>
      </c>
      <c r="D59" s="9">
        <v>120</v>
      </c>
      <c r="E59" s="34"/>
      <c r="F59" s="12">
        <v>15</v>
      </c>
      <c r="H59" s="22"/>
      <c r="I59" s="18"/>
      <c r="J59" s="22"/>
    </row>
    <row r="60" spans="1:10" ht="22.5" customHeight="1" x14ac:dyDescent="0.25">
      <c r="A60" s="9">
        <v>3</v>
      </c>
      <c r="B60" s="10">
        <v>258</v>
      </c>
      <c r="C60" s="11" t="s">
        <v>22</v>
      </c>
      <c r="D60" s="9" t="s">
        <v>20</v>
      </c>
      <c r="E60" s="51"/>
      <c r="F60" s="12">
        <v>29</v>
      </c>
      <c r="H60" s="22"/>
      <c r="I60" s="18"/>
      <c r="J60" s="22"/>
    </row>
    <row r="61" spans="1:10" ht="24" customHeight="1" x14ac:dyDescent="0.25">
      <c r="A61" s="9">
        <v>4</v>
      </c>
      <c r="B61" s="10">
        <v>402</v>
      </c>
      <c r="C61" s="13" t="s">
        <v>17</v>
      </c>
      <c r="D61" s="9">
        <v>200</v>
      </c>
      <c r="E61" s="12"/>
      <c r="F61" s="12">
        <v>9</v>
      </c>
      <c r="H61" s="22"/>
      <c r="I61" s="18"/>
      <c r="J61" s="22"/>
    </row>
    <row r="62" spans="1:10" ht="24" customHeight="1" x14ac:dyDescent="0.25">
      <c r="A62" s="9">
        <v>5</v>
      </c>
      <c r="B62" s="10"/>
      <c r="C62" s="13" t="s">
        <v>55</v>
      </c>
      <c r="D62" s="9">
        <v>30</v>
      </c>
      <c r="E62" s="12"/>
      <c r="F62" s="12">
        <v>1.5</v>
      </c>
      <c r="H62" s="22"/>
      <c r="I62" s="18"/>
      <c r="J62" s="22"/>
    </row>
    <row r="63" spans="1:10" ht="24" customHeight="1" x14ac:dyDescent="0.25">
      <c r="A63" s="9">
        <v>6</v>
      </c>
      <c r="B63" s="9"/>
      <c r="C63" s="13" t="s">
        <v>9</v>
      </c>
      <c r="D63" s="9">
        <v>20</v>
      </c>
      <c r="E63" s="12"/>
      <c r="F63" s="12">
        <v>1</v>
      </c>
      <c r="H63" s="22"/>
      <c r="I63" s="18"/>
      <c r="J63" s="22"/>
    </row>
    <row r="64" spans="1:10" ht="24" customHeight="1" x14ac:dyDescent="0.25">
      <c r="A64" s="10"/>
      <c r="B64" s="10"/>
      <c r="C64" s="14" t="s">
        <v>10</v>
      </c>
      <c r="D64" s="10"/>
      <c r="E64" s="15">
        <f>E57</f>
        <v>44.72</v>
      </c>
      <c r="F64" s="15">
        <f>SUM(F59:F63)</f>
        <v>55.5</v>
      </c>
      <c r="H64" s="22"/>
      <c r="I64" s="18"/>
      <c r="J64" s="22"/>
    </row>
    <row r="65" spans="1:12" ht="22.5" customHeight="1" x14ac:dyDescent="0.25">
      <c r="A65" s="56" t="s">
        <v>35</v>
      </c>
      <c r="B65" s="57"/>
      <c r="C65" s="58"/>
      <c r="D65" s="58"/>
      <c r="E65" s="58"/>
      <c r="F65" s="59"/>
      <c r="H65" s="22"/>
      <c r="I65" s="18"/>
      <c r="J65" s="22"/>
    </row>
    <row r="66" spans="1:12" ht="25.5" customHeight="1" x14ac:dyDescent="0.25">
      <c r="A66" s="9">
        <v>1</v>
      </c>
      <c r="B66" s="10"/>
      <c r="C66" s="11" t="s">
        <v>50</v>
      </c>
      <c r="D66" s="9">
        <v>60</v>
      </c>
      <c r="E66" s="12"/>
      <c r="F66" s="12">
        <v>6</v>
      </c>
      <c r="H66" s="22"/>
      <c r="I66" s="22"/>
      <c r="J66" s="22"/>
    </row>
    <row r="67" spans="1:12" ht="22.5" customHeight="1" x14ac:dyDescent="0.25">
      <c r="A67" s="9">
        <v>2</v>
      </c>
      <c r="B67" s="10" t="s">
        <v>56</v>
      </c>
      <c r="C67" s="11" t="s">
        <v>18</v>
      </c>
      <c r="D67" s="9" t="s">
        <v>14</v>
      </c>
      <c r="E67" s="52"/>
      <c r="F67" s="12">
        <v>37</v>
      </c>
    </row>
    <row r="68" spans="1:12" ht="23.1" customHeight="1" x14ac:dyDescent="0.25">
      <c r="A68" s="9">
        <v>3</v>
      </c>
      <c r="B68" s="10">
        <v>181</v>
      </c>
      <c r="C68" s="13" t="s">
        <v>48</v>
      </c>
      <c r="D68" s="49" t="s">
        <v>6</v>
      </c>
      <c r="E68" s="12"/>
      <c r="F68" s="12">
        <v>7</v>
      </c>
      <c r="G68" s="16"/>
      <c r="H68" s="17"/>
      <c r="I68" s="18"/>
      <c r="J68" s="38"/>
    </row>
    <row r="69" spans="1:12" ht="23.1" customHeight="1" x14ac:dyDescent="0.25">
      <c r="A69" s="9">
        <v>4</v>
      </c>
      <c r="B69" s="10">
        <v>430</v>
      </c>
      <c r="C69" s="13" t="s">
        <v>13</v>
      </c>
      <c r="D69" s="9" t="s">
        <v>59</v>
      </c>
      <c r="E69" s="12"/>
      <c r="F69" s="12">
        <v>5</v>
      </c>
      <c r="G69" s="16"/>
      <c r="H69" s="19"/>
      <c r="I69" s="18"/>
      <c r="J69" s="38"/>
    </row>
    <row r="70" spans="1:12" ht="23.1" customHeight="1" x14ac:dyDescent="0.25">
      <c r="A70" s="9">
        <v>5</v>
      </c>
      <c r="B70" s="10"/>
      <c r="C70" s="13" t="s">
        <v>55</v>
      </c>
      <c r="D70" s="9">
        <v>30</v>
      </c>
      <c r="E70" s="12"/>
      <c r="F70" s="12">
        <v>1.5</v>
      </c>
      <c r="G70" s="16"/>
      <c r="H70" s="19"/>
      <c r="I70" s="18"/>
      <c r="J70" s="39"/>
    </row>
    <row r="71" spans="1:12" ht="23.1" customHeight="1" x14ac:dyDescent="0.25">
      <c r="A71" s="9">
        <v>6</v>
      </c>
      <c r="B71" s="10"/>
      <c r="C71" s="13" t="s">
        <v>9</v>
      </c>
      <c r="D71" s="9">
        <v>20</v>
      </c>
      <c r="E71" s="12"/>
      <c r="F71" s="12">
        <v>1</v>
      </c>
      <c r="G71" s="16"/>
      <c r="H71" s="19"/>
      <c r="I71" s="18"/>
      <c r="J71" s="39"/>
    </row>
    <row r="72" spans="1:12" ht="23.1" customHeight="1" x14ac:dyDescent="0.25">
      <c r="A72" s="9"/>
      <c r="B72" s="9"/>
      <c r="C72" s="14" t="s">
        <v>10</v>
      </c>
      <c r="D72" s="9"/>
      <c r="E72" s="15">
        <f>E64</f>
        <v>44.72</v>
      </c>
      <c r="F72" s="15">
        <f>SUM(F66:F71)</f>
        <v>57.5</v>
      </c>
      <c r="G72" s="16"/>
      <c r="H72" s="19"/>
      <c r="I72" s="18"/>
      <c r="J72" s="39"/>
    </row>
    <row r="73" spans="1:12" ht="24" customHeight="1" x14ac:dyDescent="0.25">
      <c r="A73" s="56" t="s">
        <v>30</v>
      </c>
      <c r="B73" s="57"/>
      <c r="C73" s="58"/>
      <c r="D73" s="58"/>
      <c r="E73" s="58"/>
      <c r="F73" s="59"/>
      <c r="I73" s="20"/>
    </row>
    <row r="74" spans="1:12" ht="21" customHeight="1" x14ac:dyDescent="0.25">
      <c r="A74" s="9">
        <v>1</v>
      </c>
      <c r="B74" s="10"/>
      <c r="C74" s="11" t="s">
        <v>15</v>
      </c>
      <c r="D74" s="9">
        <v>100</v>
      </c>
      <c r="E74" s="34"/>
      <c r="F74" s="35">
        <v>17</v>
      </c>
      <c r="I74" s="21"/>
      <c r="J74" s="16"/>
    </row>
    <row r="75" spans="1:12" ht="21" customHeight="1" x14ac:dyDescent="0.25">
      <c r="A75" s="9">
        <v>4</v>
      </c>
      <c r="B75" s="10">
        <v>311</v>
      </c>
      <c r="C75" s="13" t="s">
        <v>19</v>
      </c>
      <c r="D75" s="9" t="s">
        <v>20</v>
      </c>
      <c r="E75" s="51"/>
      <c r="F75" s="12">
        <v>15</v>
      </c>
      <c r="G75" s="16"/>
      <c r="H75" s="17"/>
      <c r="I75" s="18"/>
      <c r="J75" s="38"/>
    </row>
    <row r="76" spans="1:12" ht="20.25" customHeight="1" x14ac:dyDescent="0.25">
      <c r="A76" s="9">
        <v>5</v>
      </c>
      <c r="B76" s="10">
        <v>402</v>
      </c>
      <c r="C76" s="13" t="s">
        <v>17</v>
      </c>
      <c r="D76" s="9">
        <v>200</v>
      </c>
      <c r="E76" s="52"/>
      <c r="F76" s="12">
        <v>3</v>
      </c>
      <c r="G76" s="16"/>
      <c r="H76" s="19"/>
      <c r="I76" s="18"/>
      <c r="J76" s="38"/>
    </row>
    <row r="77" spans="1:12" ht="23.1" customHeight="1" x14ac:dyDescent="0.25">
      <c r="A77" s="9">
        <v>6</v>
      </c>
      <c r="B77" s="10"/>
      <c r="C77" s="13" t="s">
        <v>55</v>
      </c>
      <c r="D77" s="9">
        <v>30</v>
      </c>
      <c r="E77" s="12"/>
      <c r="F77" s="12">
        <v>1.5</v>
      </c>
      <c r="G77" s="16"/>
      <c r="H77" s="19"/>
      <c r="I77" s="18"/>
      <c r="J77" s="39"/>
    </row>
    <row r="78" spans="1:12" ht="21.75" customHeight="1" x14ac:dyDescent="0.25">
      <c r="A78" s="9">
        <v>7</v>
      </c>
      <c r="B78" s="10"/>
      <c r="C78" s="13" t="s">
        <v>9</v>
      </c>
      <c r="D78" s="9">
        <v>40</v>
      </c>
      <c r="E78" s="12"/>
      <c r="F78" s="12">
        <v>1</v>
      </c>
      <c r="G78" s="16"/>
      <c r="H78" s="19"/>
      <c r="I78" s="18"/>
      <c r="J78" s="39"/>
      <c r="K78" s="22"/>
      <c r="L78" s="22"/>
    </row>
    <row r="79" spans="1:12" ht="24" customHeight="1" x14ac:dyDescent="0.25">
      <c r="A79" s="9"/>
      <c r="B79" s="9"/>
      <c r="C79" s="25" t="s">
        <v>10</v>
      </c>
      <c r="D79" s="9"/>
      <c r="E79" s="15">
        <f>E72</f>
        <v>44.72</v>
      </c>
      <c r="F79" s="15">
        <f>SUM(F74:F78)</f>
        <v>37.5</v>
      </c>
      <c r="G79" s="16"/>
      <c r="H79" s="19"/>
      <c r="I79" s="18"/>
      <c r="J79" s="39"/>
      <c r="K79" s="38"/>
      <c r="L79" s="22"/>
    </row>
    <row r="80" spans="1:12" s="8" customFormat="1" ht="25.5" customHeight="1" x14ac:dyDescent="0.25">
      <c r="A80" s="56" t="s">
        <v>36</v>
      </c>
      <c r="B80" s="57"/>
      <c r="C80" s="58"/>
      <c r="D80" s="58"/>
      <c r="E80" s="58"/>
      <c r="F80" s="59"/>
      <c r="G80" s="22"/>
      <c r="H80" s="16"/>
      <c r="I80" s="45"/>
      <c r="J80" s="18"/>
      <c r="K80" s="38"/>
      <c r="L80" s="33"/>
    </row>
    <row r="81" spans="1:12" ht="24" customHeight="1" x14ac:dyDescent="0.25">
      <c r="A81" s="9">
        <v>1</v>
      </c>
      <c r="B81" s="10">
        <v>34</v>
      </c>
      <c r="C81" s="11" t="s">
        <v>38</v>
      </c>
      <c r="D81" s="9">
        <v>60</v>
      </c>
      <c r="E81" s="34"/>
      <c r="F81" s="12">
        <v>10</v>
      </c>
      <c r="G81" s="22"/>
      <c r="H81" s="16"/>
      <c r="I81" s="46"/>
      <c r="J81" s="18"/>
      <c r="K81" s="38"/>
      <c r="L81" s="22"/>
    </row>
    <row r="82" spans="1:12" ht="24.75" customHeight="1" x14ac:dyDescent="0.25">
      <c r="A82" s="9">
        <v>2</v>
      </c>
      <c r="B82" s="10" t="s">
        <v>57</v>
      </c>
      <c r="C82" s="11" t="s">
        <v>43</v>
      </c>
      <c r="D82" s="9" t="s">
        <v>14</v>
      </c>
      <c r="E82" s="51"/>
      <c r="F82" s="12">
        <v>25</v>
      </c>
      <c r="G82" s="33"/>
      <c r="H82" s="16"/>
      <c r="I82" s="19"/>
      <c r="J82" s="18"/>
      <c r="K82" s="39"/>
      <c r="L82" s="22"/>
    </row>
    <row r="83" spans="1:12" ht="22.5" customHeight="1" x14ac:dyDescent="0.25">
      <c r="A83" s="9">
        <v>3</v>
      </c>
      <c r="B83" s="10">
        <v>181</v>
      </c>
      <c r="C83" s="13" t="s">
        <v>23</v>
      </c>
      <c r="D83" s="9" t="s">
        <v>6</v>
      </c>
      <c r="E83" s="34"/>
      <c r="F83" s="12">
        <v>9</v>
      </c>
      <c r="G83" s="33"/>
      <c r="H83" s="16"/>
      <c r="I83" s="19"/>
      <c r="J83" s="18"/>
      <c r="K83" s="39"/>
      <c r="L83" s="22"/>
    </row>
    <row r="84" spans="1:12" ht="23.25" customHeight="1" x14ac:dyDescent="0.25">
      <c r="A84" s="9">
        <v>4</v>
      </c>
      <c r="B84" s="10">
        <v>432</v>
      </c>
      <c r="C84" s="13" t="s">
        <v>52</v>
      </c>
      <c r="D84" s="9">
        <v>200</v>
      </c>
      <c r="E84" s="51"/>
      <c r="F84" s="12">
        <v>9</v>
      </c>
      <c r="G84" s="33"/>
      <c r="H84" s="19"/>
      <c r="J84" s="18"/>
      <c r="K84" s="38"/>
      <c r="L84" s="22"/>
    </row>
    <row r="85" spans="1:12" ht="23.1" customHeight="1" x14ac:dyDescent="0.25">
      <c r="A85" s="9">
        <v>5</v>
      </c>
      <c r="B85" s="10"/>
      <c r="C85" s="13" t="s">
        <v>55</v>
      </c>
      <c r="D85" s="9">
        <v>30</v>
      </c>
      <c r="E85" s="12"/>
      <c r="F85" s="12">
        <v>1.5</v>
      </c>
      <c r="G85" s="33"/>
      <c r="H85" s="16"/>
      <c r="I85" s="19"/>
      <c r="J85" s="18"/>
      <c r="K85" s="39"/>
      <c r="L85" s="22"/>
    </row>
    <row r="86" spans="1:12" ht="24.75" customHeight="1" x14ac:dyDescent="0.25">
      <c r="A86" s="9">
        <v>6</v>
      </c>
      <c r="B86" s="9"/>
      <c r="C86" s="13" t="s">
        <v>9</v>
      </c>
      <c r="D86" s="9">
        <v>20</v>
      </c>
      <c r="E86" s="12"/>
      <c r="F86" s="12">
        <v>1</v>
      </c>
      <c r="G86" s="22"/>
      <c r="H86" s="16"/>
      <c r="I86" s="19"/>
      <c r="J86" s="18"/>
      <c r="K86" s="39"/>
      <c r="L86" s="22"/>
    </row>
    <row r="87" spans="1:12" ht="25.5" customHeight="1" x14ac:dyDescent="0.25">
      <c r="A87" s="10"/>
      <c r="B87" s="10"/>
      <c r="C87" s="25" t="s">
        <v>10</v>
      </c>
      <c r="D87" s="9"/>
      <c r="E87" s="15">
        <f>E79</f>
        <v>44.72</v>
      </c>
      <c r="F87" s="15">
        <f>SUM(F81:F86)</f>
        <v>55.5</v>
      </c>
      <c r="G87" s="22"/>
      <c r="H87" s="16"/>
      <c r="I87" s="19"/>
      <c r="J87" s="18"/>
      <c r="K87" s="39"/>
      <c r="L87" s="22"/>
    </row>
    <row r="88" spans="1:12" ht="22.5" customHeight="1" x14ac:dyDescent="0.25">
      <c r="A88" s="56" t="s">
        <v>32</v>
      </c>
      <c r="B88" s="57"/>
      <c r="C88" s="58"/>
      <c r="D88" s="58"/>
      <c r="E88" s="58"/>
      <c r="F88" s="58"/>
      <c r="G88" s="22"/>
      <c r="H88" s="22"/>
      <c r="I88" s="23"/>
      <c r="J88" s="26"/>
      <c r="K88" s="22"/>
      <c r="L88" s="22"/>
    </row>
    <row r="89" spans="1:12" ht="25.5" customHeight="1" x14ac:dyDescent="0.25">
      <c r="A89" s="9">
        <v>1</v>
      </c>
      <c r="B89" s="10">
        <v>45</v>
      </c>
      <c r="C89" s="11" t="s">
        <v>44</v>
      </c>
      <c r="D89" s="9">
        <v>60</v>
      </c>
      <c r="E89" s="12"/>
      <c r="F89" s="12">
        <v>6</v>
      </c>
      <c r="G89" s="22"/>
      <c r="H89" s="22"/>
      <c r="I89" s="22"/>
      <c r="J89" s="22"/>
      <c r="K89" s="22"/>
      <c r="L89" s="22"/>
    </row>
    <row r="90" spans="1:12" ht="21.75" customHeight="1" x14ac:dyDescent="0.25">
      <c r="A90" s="9">
        <v>2</v>
      </c>
      <c r="B90" s="10">
        <v>391</v>
      </c>
      <c r="C90" s="13" t="s">
        <v>58</v>
      </c>
      <c r="D90" s="9" t="s">
        <v>42</v>
      </c>
      <c r="E90" s="52"/>
      <c r="F90" s="12">
        <v>23</v>
      </c>
      <c r="G90" s="22"/>
      <c r="H90" s="22"/>
      <c r="I90" s="22"/>
      <c r="J90" s="22"/>
      <c r="K90" s="22"/>
      <c r="L90" s="22"/>
    </row>
    <row r="91" spans="1:12" ht="20.25" customHeight="1" x14ac:dyDescent="0.25">
      <c r="A91" s="9">
        <v>3</v>
      </c>
      <c r="B91" s="10">
        <v>430</v>
      </c>
      <c r="C91" s="13" t="s">
        <v>21</v>
      </c>
      <c r="D91" s="9" t="s">
        <v>59</v>
      </c>
      <c r="E91" s="52"/>
      <c r="F91" s="12">
        <v>5</v>
      </c>
      <c r="G91" s="22"/>
      <c r="H91" s="22"/>
      <c r="I91" s="22"/>
      <c r="J91" s="22"/>
      <c r="K91" s="22"/>
      <c r="L91" s="22"/>
    </row>
    <row r="92" spans="1:12" ht="23.1" customHeight="1" x14ac:dyDescent="0.25">
      <c r="A92" s="9">
        <v>4</v>
      </c>
      <c r="B92" s="10"/>
      <c r="C92" s="13" t="s">
        <v>55</v>
      </c>
      <c r="D92" s="9">
        <v>30</v>
      </c>
      <c r="E92" s="12"/>
      <c r="F92" s="12">
        <v>1.5</v>
      </c>
      <c r="G92" s="22"/>
      <c r="H92" s="22"/>
      <c r="I92" s="22"/>
      <c r="J92" s="22"/>
      <c r="K92" s="22"/>
      <c r="L92" s="22"/>
    </row>
    <row r="93" spans="1:12" ht="24.75" customHeight="1" x14ac:dyDescent="0.25">
      <c r="A93" s="9">
        <v>5</v>
      </c>
      <c r="B93" s="10"/>
      <c r="C93" s="13" t="s">
        <v>9</v>
      </c>
      <c r="D93" s="9">
        <v>20</v>
      </c>
      <c r="E93" s="12"/>
      <c r="F93" s="12">
        <v>1</v>
      </c>
    </row>
    <row r="94" spans="1:12" ht="28.5" customHeight="1" x14ac:dyDescent="0.25">
      <c r="A94" s="10"/>
      <c r="B94" s="10"/>
      <c r="C94" s="14" t="s">
        <v>10</v>
      </c>
      <c r="D94" s="10"/>
      <c r="E94" s="15">
        <f>E87</f>
        <v>44.72</v>
      </c>
      <c r="F94" s="15">
        <f>SUM(F89:F93)</f>
        <v>36.5</v>
      </c>
    </row>
    <row r="95" spans="1:12" ht="42" customHeight="1" x14ac:dyDescent="0.25">
      <c r="A95" s="27"/>
      <c r="B95" s="10"/>
      <c r="C95" s="29" t="s">
        <v>10</v>
      </c>
      <c r="D95" s="30"/>
      <c r="E95" s="31">
        <f>E94+E87+E79+E72+E64+E57+E49+E41+E34+E27+E20+E12</f>
        <v>536.6400000000001</v>
      </c>
      <c r="F95" s="31" t="e">
        <f>F12+F19+F26+F33+F40+F47+F57+F65+F73+F81+F88+#REF!</f>
        <v>#REF!</v>
      </c>
      <c r="H95" s="50"/>
      <c r="I95" s="32"/>
    </row>
    <row r="96" spans="1:12" ht="33" customHeight="1" x14ac:dyDescent="0.25">
      <c r="E96" s="37"/>
    </row>
    <row r="97" spans="2:6" x14ac:dyDescent="0.25">
      <c r="F97" s="8" t="e">
        <f>F95/12</f>
        <v>#REF!</v>
      </c>
    </row>
    <row r="99" spans="2:6" ht="25.5" x14ac:dyDescent="0.25">
      <c r="B99" s="71"/>
      <c r="C99" s="71"/>
      <c r="D99" s="72"/>
      <c r="E99" s="72"/>
    </row>
    <row r="100" spans="2:6" ht="25.5" x14ac:dyDescent="0.25">
      <c r="B100" s="71" t="s">
        <v>46</v>
      </c>
      <c r="C100" s="71"/>
      <c r="D100" s="72" t="s">
        <v>47</v>
      </c>
      <c r="E100" s="72"/>
    </row>
    <row r="101" spans="2:6" ht="25.5" x14ac:dyDescent="0.25">
      <c r="B101" s="71"/>
      <c r="C101" s="71"/>
      <c r="D101" s="72"/>
      <c r="E101" s="72"/>
    </row>
  </sheetData>
  <mergeCells count="21">
    <mergeCell ref="B101:C101"/>
    <mergeCell ref="D101:E101"/>
    <mergeCell ref="A73:F73"/>
    <mergeCell ref="A80:F80"/>
    <mergeCell ref="A88:F88"/>
    <mergeCell ref="B99:C99"/>
    <mergeCell ref="D99:E99"/>
    <mergeCell ref="B100:C100"/>
    <mergeCell ref="D100:E100"/>
    <mergeCell ref="A65:F65"/>
    <mergeCell ref="A1:E1"/>
    <mergeCell ref="A2:E2"/>
    <mergeCell ref="A3:E3"/>
    <mergeCell ref="A5:F5"/>
    <mergeCell ref="A13:F13"/>
    <mergeCell ref="A21:F21"/>
    <mergeCell ref="A28:F28"/>
    <mergeCell ref="A35:F35"/>
    <mergeCell ref="A42:F42"/>
    <mergeCell ref="A50:E50"/>
    <mergeCell ref="A58:F58"/>
  </mergeCells>
  <pageMargins left="0.70866141732283472" right="0.31496062992125984" top="0.74803149606299213" bottom="0.74803149606299213" header="0.31496062992125984" footer="0.31496062992125984"/>
  <pageSetup paperSize="9" scale="60" fitToHeight="1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МАХ.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2022-09-15T09:37:40Z</dcterms:modified>
</cp:coreProperties>
</file>